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<sst xmlns="http://schemas.openxmlformats.org/spreadsheetml/2006/main" count="478" uniqueCount="363">
  <si>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</si>
  <si>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</si>
  <si>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</si>
  <si>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</si>
  <si>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</si>
  <si>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</si>
  <si>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</si>
  <si>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</si>
  <si>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</si>
  <si>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</si>
  <si>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</si>
  <si>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</si>
  <si>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</si>
  <si>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</si>
  <si>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</si>
  <si>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</si>
  <si>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</si>
  <si>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</si>
  <si>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</si>
  <si>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</si>
  <si>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</si>
  <si>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</si>
  <si>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</si>
  <si>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</si>
  <si>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</si>
  <si>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</si>
  <si>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</si>
  <si>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</si>
  <si>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</si>
  <si>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</si>
  <si>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</si>
  <si>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</si>
  <si>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</si>
  <si>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</si>
  <si>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</si>
  <si>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</si>
  <si>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</si>
  <si>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</si>
  <si>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</si>
  <si>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</si>
  <si>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</si>
  <si>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</si>
  <si>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</si>
  <si>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</si>
  <si>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</si>
  <si>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</si>
  <si>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</si>
  <si>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</si>
  <si>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</si>
  <si>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</si>
  <si>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</si>
  <si>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</si>
  <si>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</si>
  <si>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</si>
  <si>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</si>
  <si>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</si>
  <si>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</si>
  <si>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</si>
  <si>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</si>
  <si>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</si>
  <si>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</si>
  <si>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</si>
  <si>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</si>
  <si>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</si>
  <si>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</si>
  <si>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</si>
  <si>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</si>
  <si>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</si>
  <si>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</si>
  <si>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</si>
  <si>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</si>
  <si>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</si>
  <si>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</si>
  <si>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</si>
  <si>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</si>
  <si>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</si>
  <si>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</si>
  <si>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</si>
  <si>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</si>
  <si>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</si>
  <si>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</si>
  <si>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</si>
  <si>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</si>
  <si>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</si>
  <si>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</si>
  <si>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</si>
  <si>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</si>
  <si>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</si>
  <si>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</si>
  <si>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</si>
  <si>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</si>
  <si>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</si>
  <si>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</si>
  <si>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</si>
  <si>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</si>
  <si>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</si>
  <si>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</si>
  <si>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</si>
  <si>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</si>
  <si>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</si>
  <si>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</si>
  <si>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</si>
  <si>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</si>
  <si>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</si>
  <si>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</si>
  <si>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</si>
  <si>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</si>
  <si>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</si>
  <si>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</si>
  <si>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</si>
  <si>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</si>
  <si>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</si>
  <si>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</si>
  <si>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</si>
  <si>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</si>
  <si>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</si>
  <si>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</si>
  <si>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</si>
  <si>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</si>
  <si>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</si>
  <si>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</si>
  <si>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</si>
  <si>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</si>
  <si>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</si>
  <si>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</si>
  <si>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</si>
  <si>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</si>
  <si>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</si>
  <si>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</si>
  <si>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</si>
  <si>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</si>
  <si>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</si>
  <si>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</si>
  <si>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</si>
  <si>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</si>
  <si>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</si>
  <si>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</si>
  <si>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</si>
  <si>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</si>
  <si>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</si>
  <si>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</si>
  <si>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</si>
  <si>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</si>
  <si>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</si>
  <si>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</si>
  <si>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</si>
  <si>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</si>
  <si>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</si>
  <si>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</si>
  <si>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</si>
  <si>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</si>
  <si>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</si>
  <si>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</si>
  <si>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</si>
  <si>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</si>
  <si>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</si>
  <si>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</si>
  <si>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</si>
  <si>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</si>
  <si>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</si>
  <si>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</si>
  <si>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</si>
  <si>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</si>
  <si>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</si>
  <si>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</si>
  <si>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</si>
  <si>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</si>
  <si>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</si>
  <si>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</si>
  <si>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</si>
  <si>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</si>
  <si>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</si>
  <si>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</si>
  <si>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</si>
  <si>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</si>
  <si>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</si>
  <si>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</si>
  <si>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</si>
  <si>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</si>
  <si>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</si>
  <si>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</si>
  <si>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</si>
  <si>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</si>
  <si>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</si>
  <si>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</si>
  <si>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</si>
  <si>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</si>
  <si>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</si>
  <si>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</si>
  <si>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</si>
  <si>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</si>
  <si>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</si>
  <si>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</si>
  <si>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</si>
  <si>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</si>
  <si>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</si>
  <si>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</si>
  <si>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</si>
  <si>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</si>
  <si>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</si>
  <si>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</si>
  <si>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</si>
  <si>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</si>
  <si>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</si>
  <si>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</si>
  <si>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</si>
  <si>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</si>
  <si>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</si>
  <si>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</si>
  <si>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</si>
  <si>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</si>
  <si>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</si>
  <si>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</si>
  <si>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</si>
  <si>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</si>
  <si>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</si>
  <si>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</si>
  <si>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</si>
  <si>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</si>
  <si>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</si>
  <si>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</si>
  <si>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</si>
  <si>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</si>
  <si>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</si>
  <si>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</si>
  <si>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</si>
  <si>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</si>
  <si>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</si>
  <si>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</si>
  <si>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</si>
  <si>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</si>
  <si>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</si>
  <si>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</si>
  <si>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</si>
  <si>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</si>
  <si>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</si>
  <si>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</si>
  <si>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</si>
  <si>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</si>
  <si>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</si>
  <si>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</si>
  <si>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</si>
  <si>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</si>
  <si>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</si>
  <si>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</si>
  <si>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</si>
  <si>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</si>
  <si>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</si>
  <si>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</si>
  <si>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</si>
  <si>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</si>
  <si>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</si>
  <si>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</si>
  <si>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</si>
  <si>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</si>
  <si>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</si>
  <si>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</si>
  <si>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</si>
  <si>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</si>
  <si>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</si>
  <si>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</si>
  <si>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</si>
  <si>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</si>
  <si>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</si>
  <si>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</si>
  <si>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</si>
  <si>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</si>
  <si>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</si>
  <si>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</si>
  <si>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</si>
  <si>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</si>
  <si>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</si>
  <si>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</si>
  <si>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</si>
  <si>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</si>
  <si>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</si>
  <si>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</si>
  <si>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</si>
  <si>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</si>
  <si>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</si>
  <si>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</si>
  <si>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</si>
  <si>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</si>
  <si>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</si>
  <si>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</si>
  <si>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</si>
  <si>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</si>
  <si>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</si>
  <si>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</si>
  <si>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</si>
  <si>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</si>
  <si>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</si>
  <si>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</si>
  <si>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</si>
  <si>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</si>
  <si>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</si>
  <si>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</si>
  <si>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</si>
  <si>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</si>
  <si>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</si>
  <si>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</si>
  <si>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</si>
  <si>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</si>
  <si>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</si>
  <si>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</si>
  <si>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</si>
  <si>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</si>
  <si>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</si>
  <si>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</si>
  <si>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</si>
  <si>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</si>
  <si>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</si>
  <si>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</si>
  <si>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</si>
  <si>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</si>
  <si>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</si>
  <si>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</si>
  <si>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</si>
  <si>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</si>
  <si>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</si>
  <si>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</si>
  <si>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</si>
  <si>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</si>
  <si>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</si>
  <si>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</si>
  <si>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</si>
  <si>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</si>
  <si>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</si>
  <si>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Проведення виборів депутатів місцевих рад та сільських, селищних, міських голів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</si>
  <si>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</si>
  <si>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</si>
  <si>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</si>
  <si>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</si>
  <si>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</si>
  <si>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</si>
  <si>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</si>
  <si>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</si>
  <si>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</si>
  <si>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</si>
  <si>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</si>
  <si>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</si>
  <si>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</si>
  <si>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240603</t>
  </si>
  <si>
    <t>Ліквідація іншого забруднення навколишнього природного середовища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</si>
  <si>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</si>
  <si>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</si>
  <si>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250336</t>
  </si>
  <si>
    <t>Спеціальний фонд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</si>
  <si>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</si>
  <si>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</si>
  <si>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070808</t>
  </si>
  <si>
    <t>Допомога дітям-сиротам та дітям, позбавленим батьківського піклування, яким виповнюється 18 років</t>
  </si>
  <si>
    <t>250366</t>
  </si>
  <si>
    <t>150122</t>
  </si>
  <si>
    <t>Інвестиційні проекти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</si>
  <si>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</si>
  <si>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250388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</si>
  <si>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</si>
  <si>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</si>
  <si>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Станом на 14.11.2016</t>
  </si>
  <si>
    <t>На 11.11.2016</t>
  </si>
  <si>
    <t>Стабілізаційна дотація</t>
  </si>
  <si>
    <t>Аналіз фінансування установ на 11.11.2016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</si>
</sst>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workbookViewId="0" topLeftCell="A1">
      <selection activeCell="J30" sqref="J30"/>
    </sheetView>
  </sheetViews>
  <sheetFormatPr defaultColWidth="9.140625" defaultRowHeight="12.75"/>
  <cols>
    <col min="2" max="2" width="45.7109375" style="0" customWidth="1"/>
    <col min="3" max="4" width="11.140625" style="0" customWidth="1"/>
  </cols>
  <sheetData>
    <row r="1" ht="12.75">
      <c r="A1" t="s">
        <v>359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360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121512368</v>
      </c>
      <c r="D8" s="8">
        <v>143517583.96</v>
      </c>
      <c r="E8" s="13">
        <f aca="true" t="shared" si="0" ref="E8:E71">IF(C8=0,0,D8/C8*100)</f>
        <v>118.10944541875772</v>
      </c>
    </row>
    <row r="9" spans="1:5" ht="12.75">
      <c r="A9" s="8">
        <v>11000000</v>
      </c>
      <c r="B9" s="8" t="s">
        <v>23</v>
      </c>
      <c r="C9" s="8">
        <v>56027365</v>
      </c>
      <c r="D9" s="8">
        <v>65859020.11</v>
      </c>
      <c r="E9" s="13">
        <f t="shared" si="0"/>
        <v>117.54795198739045</v>
      </c>
    </row>
    <row r="10" spans="1:5" ht="12.75">
      <c r="A10" s="8">
        <v>11010000</v>
      </c>
      <c r="B10" s="8" t="s">
        <v>24</v>
      </c>
      <c r="C10" s="8">
        <v>56018565</v>
      </c>
      <c r="D10" s="8">
        <v>65842285.91</v>
      </c>
      <c r="E10" s="13">
        <f t="shared" si="0"/>
        <v>117.53654509000722</v>
      </c>
    </row>
    <row r="11" spans="1:5" ht="12.75">
      <c r="A11" s="8">
        <v>11010100</v>
      </c>
      <c r="B11" s="8" t="s">
        <v>25</v>
      </c>
      <c r="C11" s="8">
        <v>43717628</v>
      </c>
      <c r="D11" s="8">
        <v>50368654.85</v>
      </c>
      <c r="E11" s="13">
        <f t="shared" si="0"/>
        <v>115.21360410953679</v>
      </c>
    </row>
    <row r="12" spans="1:5" ht="12.75">
      <c r="A12" s="8">
        <v>11010200</v>
      </c>
      <c r="B12" s="8" t="s">
        <v>26</v>
      </c>
      <c r="C12" s="8">
        <v>7712000</v>
      </c>
      <c r="D12" s="8">
        <v>12115699.72</v>
      </c>
      <c r="E12" s="13">
        <f t="shared" si="0"/>
        <v>157.10191545643156</v>
      </c>
    </row>
    <row r="13" spans="1:5" ht="12.75">
      <c r="A13" s="8">
        <v>11010400</v>
      </c>
      <c r="B13" s="8" t="s">
        <v>27</v>
      </c>
      <c r="C13" s="8">
        <v>2290937</v>
      </c>
      <c r="D13" s="8">
        <v>2183818.1</v>
      </c>
      <c r="E13" s="13">
        <f t="shared" si="0"/>
        <v>95.32423196272967</v>
      </c>
    </row>
    <row r="14" spans="1:5" ht="12.75">
      <c r="A14" s="8">
        <v>11010500</v>
      </c>
      <c r="B14" s="8" t="s">
        <v>28</v>
      </c>
      <c r="C14" s="8">
        <v>2298000</v>
      </c>
      <c r="D14" s="8">
        <v>1174113.24</v>
      </c>
      <c r="E14" s="13">
        <f t="shared" si="0"/>
        <v>51.09283028720627</v>
      </c>
    </row>
    <row r="15" spans="1:5" ht="12.75">
      <c r="A15" s="8">
        <v>11020000</v>
      </c>
      <c r="B15" s="8" t="s">
        <v>288</v>
      </c>
      <c r="C15" s="8">
        <v>8800</v>
      </c>
      <c r="D15" s="8">
        <v>16734.2</v>
      </c>
      <c r="E15" s="13">
        <f t="shared" si="0"/>
        <v>190.16136363636363</v>
      </c>
    </row>
    <row r="16" spans="1:5" ht="12.75">
      <c r="A16" s="8">
        <v>11020200</v>
      </c>
      <c r="B16" s="8" t="s">
        <v>289</v>
      </c>
      <c r="C16" s="8">
        <v>8800</v>
      </c>
      <c r="D16" s="8">
        <v>16734.2</v>
      </c>
      <c r="E16" s="13">
        <f t="shared" si="0"/>
        <v>190.16136363636363</v>
      </c>
    </row>
    <row r="17" spans="1:5" ht="12.75">
      <c r="A17" s="8">
        <v>13000000</v>
      </c>
      <c r="B17" s="8" t="s">
        <v>229</v>
      </c>
      <c r="C17" s="8">
        <v>406930</v>
      </c>
      <c r="D17" s="8">
        <v>375075.85</v>
      </c>
      <c r="E17" s="13">
        <f t="shared" si="0"/>
        <v>92.17208119332562</v>
      </c>
    </row>
    <row r="18" spans="1:5" ht="12.75">
      <c r="A18" s="8">
        <v>13010000</v>
      </c>
      <c r="B18" s="8" t="s">
        <v>230</v>
      </c>
      <c r="C18" s="8">
        <v>246880</v>
      </c>
      <c r="D18" s="8">
        <v>270901.39</v>
      </c>
      <c r="E18" s="13">
        <f t="shared" si="0"/>
        <v>109.72998622812705</v>
      </c>
    </row>
    <row r="19" spans="1:5" ht="12.75">
      <c r="A19" s="8">
        <v>13010200</v>
      </c>
      <c r="B19" s="8" t="s">
        <v>231</v>
      </c>
      <c r="C19" s="8">
        <v>246880</v>
      </c>
      <c r="D19" s="8">
        <v>270901.39</v>
      </c>
      <c r="E19" s="13">
        <f t="shared" si="0"/>
        <v>109.72998622812705</v>
      </c>
    </row>
    <row r="20" spans="1:5" ht="12.75">
      <c r="A20" s="8">
        <v>13030000</v>
      </c>
      <c r="B20" s="8" t="s">
        <v>280</v>
      </c>
      <c r="C20" s="8">
        <v>160050</v>
      </c>
      <c r="D20" s="8">
        <v>104174.46</v>
      </c>
      <c r="E20" s="13">
        <f t="shared" si="0"/>
        <v>65.08869728209935</v>
      </c>
    </row>
    <row r="21" spans="1:5" ht="12.75">
      <c r="A21" s="8">
        <v>13030200</v>
      </c>
      <c r="B21" s="8" t="s">
        <v>281</v>
      </c>
      <c r="C21" s="8">
        <v>160050</v>
      </c>
      <c r="D21" s="8">
        <v>104174.46</v>
      </c>
      <c r="E21" s="13">
        <f t="shared" si="0"/>
        <v>65.08869728209935</v>
      </c>
    </row>
    <row r="22" spans="1:5" ht="12.75">
      <c r="A22" s="8">
        <v>14000000</v>
      </c>
      <c r="B22" s="8" t="s">
        <v>29</v>
      </c>
      <c r="C22" s="8">
        <v>27912592</v>
      </c>
      <c r="D22" s="8">
        <v>30450738.69</v>
      </c>
      <c r="E22" s="13">
        <f t="shared" si="0"/>
        <v>109.09319596689554</v>
      </c>
    </row>
    <row r="23" spans="1:5" ht="12.75">
      <c r="A23" s="8">
        <v>14040000</v>
      </c>
      <c r="B23" s="8" t="s">
        <v>30</v>
      </c>
      <c r="C23" s="8">
        <v>27912592</v>
      </c>
      <c r="D23" s="8">
        <v>30450738.69</v>
      </c>
      <c r="E23" s="13">
        <f t="shared" si="0"/>
        <v>109.09319596689554</v>
      </c>
    </row>
    <row r="24" spans="1:5" ht="12.75">
      <c r="A24" s="8">
        <v>18000000</v>
      </c>
      <c r="B24" s="8" t="s">
        <v>31</v>
      </c>
      <c r="C24" s="8">
        <v>37165481</v>
      </c>
      <c r="D24" s="8">
        <v>46832749.31</v>
      </c>
      <c r="E24" s="13">
        <f t="shared" si="0"/>
        <v>126.01141718036692</v>
      </c>
    </row>
    <row r="25" spans="1:5" ht="12.75">
      <c r="A25" s="8">
        <v>18010000</v>
      </c>
      <c r="B25" s="8" t="s">
        <v>32</v>
      </c>
      <c r="C25" s="8">
        <v>14589335</v>
      </c>
      <c r="D25" s="8">
        <v>18758006.15</v>
      </c>
      <c r="E25" s="13">
        <f t="shared" si="0"/>
        <v>128.57341441539316</v>
      </c>
    </row>
    <row r="26" spans="1:5" ht="12.75">
      <c r="A26" s="8">
        <v>18010100</v>
      </c>
      <c r="B26" s="8" t="s">
        <v>232</v>
      </c>
      <c r="C26" s="8">
        <v>60994</v>
      </c>
      <c r="D26" s="8">
        <v>73007.61</v>
      </c>
      <c r="E26" s="13">
        <f t="shared" si="0"/>
        <v>119.69637997180051</v>
      </c>
    </row>
    <row r="27" spans="1:5" ht="12.75">
      <c r="A27" s="8">
        <v>18010200</v>
      </c>
      <c r="B27" s="8" t="s">
        <v>73</v>
      </c>
      <c r="C27" s="8">
        <v>95860</v>
      </c>
      <c r="D27" s="8">
        <v>229150</v>
      </c>
      <c r="E27" s="13">
        <f t="shared" si="0"/>
        <v>239.04652618401835</v>
      </c>
    </row>
    <row r="28" spans="1:5" ht="12.75">
      <c r="A28" s="8">
        <v>18010300</v>
      </c>
      <c r="B28" s="8" t="s">
        <v>233</v>
      </c>
      <c r="C28" s="8">
        <v>84973</v>
      </c>
      <c r="D28" s="8">
        <v>149412.5</v>
      </c>
      <c r="E28" s="13">
        <f t="shared" si="0"/>
        <v>175.8352653195721</v>
      </c>
    </row>
    <row r="29" spans="1:5" ht="12.75">
      <c r="A29" s="8">
        <v>18010400</v>
      </c>
      <c r="B29" s="8" t="s">
        <v>33</v>
      </c>
      <c r="C29" s="8">
        <v>1432498</v>
      </c>
      <c r="D29" s="8">
        <v>2019175.83</v>
      </c>
      <c r="E29" s="13">
        <f t="shared" si="0"/>
        <v>140.9548795181564</v>
      </c>
    </row>
    <row r="30" spans="1:5" ht="12.75">
      <c r="A30" s="8">
        <v>18010500</v>
      </c>
      <c r="B30" s="8" t="s">
        <v>34</v>
      </c>
      <c r="C30" s="8">
        <v>2398063</v>
      </c>
      <c r="D30" s="8">
        <v>3138134.11</v>
      </c>
      <c r="E30" s="13">
        <f t="shared" si="0"/>
        <v>130.86120381324426</v>
      </c>
    </row>
    <row r="31" spans="1:5" ht="12.75">
      <c r="A31" s="8">
        <v>18010600</v>
      </c>
      <c r="B31" s="8" t="s">
        <v>35</v>
      </c>
      <c r="C31" s="8">
        <v>5524899</v>
      </c>
      <c r="D31" s="8">
        <v>6149178.82</v>
      </c>
      <c r="E31" s="13">
        <f t="shared" si="0"/>
        <v>111.29938882140651</v>
      </c>
    </row>
    <row r="32" spans="1:5" ht="12.75">
      <c r="A32" s="8">
        <v>18010700</v>
      </c>
      <c r="B32" s="8" t="s">
        <v>36</v>
      </c>
      <c r="C32" s="8">
        <v>2349610</v>
      </c>
      <c r="D32" s="8">
        <v>3551041.84</v>
      </c>
      <c r="E32" s="13">
        <f t="shared" si="0"/>
        <v>151.13324509173862</v>
      </c>
    </row>
    <row r="33" spans="1:5" ht="12.75">
      <c r="A33" s="8">
        <v>18010900</v>
      </c>
      <c r="B33" s="8" t="s">
        <v>37</v>
      </c>
      <c r="C33" s="8">
        <v>2423138</v>
      </c>
      <c r="D33" s="8">
        <v>3173488.78</v>
      </c>
      <c r="E33" s="13">
        <f t="shared" si="0"/>
        <v>130.96607704555</v>
      </c>
    </row>
    <row r="34" spans="1:5" ht="12.75">
      <c r="A34" s="8">
        <v>18011000</v>
      </c>
      <c r="B34" s="8" t="s">
        <v>282</v>
      </c>
      <c r="C34" s="8">
        <v>194300</v>
      </c>
      <c r="D34" s="8">
        <v>227500</v>
      </c>
      <c r="E34" s="13">
        <f t="shared" si="0"/>
        <v>117.0869788986104</v>
      </c>
    </row>
    <row r="35" spans="1:5" ht="12.75">
      <c r="A35" s="8">
        <v>18011100</v>
      </c>
      <c r="B35" s="8" t="s">
        <v>283</v>
      </c>
      <c r="C35" s="8">
        <v>25000</v>
      </c>
      <c r="D35" s="8">
        <v>47916.66</v>
      </c>
      <c r="E35" s="13">
        <f t="shared" si="0"/>
        <v>191.66664000000003</v>
      </c>
    </row>
    <row r="36" spans="1:5" ht="12.75">
      <c r="A36" s="8">
        <v>18030000</v>
      </c>
      <c r="B36" s="8" t="s">
        <v>234</v>
      </c>
      <c r="C36" s="8">
        <v>26935</v>
      </c>
      <c r="D36" s="8">
        <v>34943.87</v>
      </c>
      <c r="E36" s="13">
        <f t="shared" si="0"/>
        <v>129.7340634861704</v>
      </c>
    </row>
    <row r="37" spans="1:5" ht="12.75">
      <c r="A37" s="8">
        <v>18030100</v>
      </c>
      <c r="B37" s="8" t="s">
        <v>235</v>
      </c>
      <c r="C37" s="8">
        <v>1765</v>
      </c>
      <c r="D37" s="8">
        <v>3440</v>
      </c>
      <c r="E37" s="13">
        <f t="shared" si="0"/>
        <v>194.90084985835693</v>
      </c>
    </row>
    <row r="38" spans="1:5" ht="12.75">
      <c r="A38" s="8">
        <v>18030200</v>
      </c>
      <c r="B38" s="8" t="s">
        <v>236</v>
      </c>
      <c r="C38" s="8">
        <v>25170</v>
      </c>
      <c r="D38" s="8">
        <v>31503.87</v>
      </c>
      <c r="E38" s="13">
        <f t="shared" si="0"/>
        <v>125.16436233611441</v>
      </c>
    </row>
    <row r="39" spans="1:5" ht="12.75">
      <c r="A39" s="8">
        <v>18040000</v>
      </c>
      <c r="B39" s="8" t="s">
        <v>237</v>
      </c>
      <c r="C39" s="8">
        <v>0</v>
      </c>
      <c r="D39" s="8">
        <v>-7333.72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-2752.81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13">
        <f t="shared" si="0"/>
        <v>0</v>
      </c>
    </row>
    <row r="42" spans="1:5" ht="12.75">
      <c r="A42" s="8">
        <v>18040600</v>
      </c>
      <c r="B42" s="8" t="s">
        <v>298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334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22549211</v>
      </c>
      <c r="D45" s="8">
        <v>28047133.01</v>
      </c>
      <c r="E45" s="13">
        <f t="shared" si="0"/>
        <v>124.38188196473928</v>
      </c>
    </row>
    <row r="46" spans="1:5" ht="12.75">
      <c r="A46" s="8">
        <v>18050300</v>
      </c>
      <c r="B46" s="8" t="s">
        <v>39</v>
      </c>
      <c r="C46" s="8">
        <v>3398114</v>
      </c>
      <c r="D46" s="8">
        <v>3554958.44</v>
      </c>
      <c r="E46" s="13">
        <f t="shared" si="0"/>
        <v>104.6156320829731</v>
      </c>
    </row>
    <row r="47" spans="1:5" ht="12.75">
      <c r="A47" s="8">
        <v>18050400</v>
      </c>
      <c r="B47" s="8" t="s">
        <v>40</v>
      </c>
      <c r="C47" s="8">
        <v>15952390</v>
      </c>
      <c r="D47" s="8">
        <v>19667011.8</v>
      </c>
      <c r="E47" s="13">
        <f t="shared" si="0"/>
        <v>123.28567568872127</v>
      </c>
    </row>
    <row r="48" spans="1:5" ht="12.75">
      <c r="A48" s="8">
        <v>18050500</v>
      </c>
      <c r="B48" s="8" t="s">
        <v>41</v>
      </c>
      <c r="C48" s="8">
        <v>3198707</v>
      </c>
      <c r="D48" s="8">
        <v>4825162.77</v>
      </c>
      <c r="E48" s="13">
        <f t="shared" si="0"/>
        <v>150.84728829492667</v>
      </c>
    </row>
    <row r="49" spans="1:5" ht="12.75">
      <c r="A49" s="8">
        <v>20000000</v>
      </c>
      <c r="B49" s="8" t="s">
        <v>45</v>
      </c>
      <c r="C49" s="8">
        <v>470751</v>
      </c>
      <c r="D49" s="8">
        <v>1030488.85</v>
      </c>
      <c r="E49" s="13">
        <f t="shared" si="0"/>
        <v>218.90316749194372</v>
      </c>
    </row>
    <row r="50" spans="1:5" ht="12.75">
      <c r="A50" s="8">
        <v>21000000</v>
      </c>
      <c r="B50" s="8" t="s">
        <v>46</v>
      </c>
      <c r="C50" s="8">
        <v>94895</v>
      </c>
      <c r="D50" s="8">
        <v>409672.39</v>
      </c>
      <c r="E50" s="13">
        <f t="shared" si="0"/>
        <v>431.711249275515</v>
      </c>
    </row>
    <row r="51" spans="1:5" ht="12.75">
      <c r="A51" s="8">
        <v>21010000</v>
      </c>
      <c r="B51" s="8" t="s">
        <v>303</v>
      </c>
      <c r="C51" s="8">
        <v>0</v>
      </c>
      <c r="D51" s="8">
        <v>4688</v>
      </c>
      <c r="E51" s="13">
        <f t="shared" si="0"/>
        <v>0</v>
      </c>
    </row>
    <row r="52" spans="1:5" ht="12.75">
      <c r="A52" s="8">
        <v>21010300</v>
      </c>
      <c r="B52" s="8" t="s">
        <v>304</v>
      </c>
      <c r="C52" s="8">
        <v>0</v>
      </c>
      <c r="D52" s="8">
        <v>4688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90000</v>
      </c>
      <c r="D53" s="8">
        <v>197377.07</v>
      </c>
      <c r="E53" s="13">
        <f t="shared" si="0"/>
        <v>219.30785555555556</v>
      </c>
    </row>
    <row r="54" spans="1:5" ht="12.75">
      <c r="A54" s="8">
        <v>21080000</v>
      </c>
      <c r="B54" s="8" t="s">
        <v>47</v>
      </c>
      <c r="C54" s="8">
        <v>4895</v>
      </c>
      <c r="D54" s="8">
        <v>207607.32</v>
      </c>
      <c r="E54" s="13">
        <f t="shared" si="0"/>
        <v>4241.211848825332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4895</v>
      </c>
      <c r="D56" s="8">
        <v>175325.85</v>
      </c>
      <c r="E56" s="13">
        <f t="shared" si="0"/>
        <v>3581.733401430031</v>
      </c>
    </row>
    <row r="57" spans="1:5" ht="12.75">
      <c r="A57" s="8">
        <v>22000000</v>
      </c>
      <c r="B57" s="8" t="s">
        <v>49</v>
      </c>
      <c r="C57" s="8">
        <v>306656</v>
      </c>
      <c r="D57" s="8">
        <v>529444.56</v>
      </c>
      <c r="E57" s="13">
        <f t="shared" si="0"/>
        <v>172.65097046853805</v>
      </c>
    </row>
    <row r="58" spans="1:5" ht="12.75">
      <c r="A58" s="8">
        <v>22010000</v>
      </c>
      <c r="B58" s="8" t="s">
        <v>313</v>
      </c>
      <c r="C58" s="8">
        <v>166937</v>
      </c>
      <c r="D58" s="8">
        <v>387156.48</v>
      </c>
      <c r="E58" s="13">
        <f t="shared" si="0"/>
        <v>231.9177174622762</v>
      </c>
    </row>
    <row r="59" spans="1:5" ht="12.75">
      <c r="A59" s="8">
        <v>22010300</v>
      </c>
      <c r="B59" s="8" t="s">
        <v>344</v>
      </c>
      <c r="C59" s="8">
        <v>0</v>
      </c>
      <c r="D59" s="8">
        <v>39511</v>
      </c>
      <c r="E59" s="13">
        <f t="shared" si="0"/>
        <v>0</v>
      </c>
    </row>
    <row r="60" spans="1:5" ht="12.75">
      <c r="A60" s="8">
        <v>22012500</v>
      </c>
      <c r="B60" s="8" t="s">
        <v>324</v>
      </c>
      <c r="C60" s="8">
        <v>550</v>
      </c>
      <c r="D60" s="8">
        <v>52525.79</v>
      </c>
      <c r="E60" s="13">
        <f t="shared" si="0"/>
        <v>9550.143636363637</v>
      </c>
    </row>
    <row r="61" spans="1:5" ht="12.75">
      <c r="A61" s="8">
        <v>22012600</v>
      </c>
      <c r="B61" s="8" t="s">
        <v>314</v>
      </c>
      <c r="C61" s="8">
        <v>166387</v>
      </c>
      <c r="D61" s="8">
        <v>295119.69</v>
      </c>
      <c r="E61" s="13">
        <f t="shared" si="0"/>
        <v>177.36943992018607</v>
      </c>
    </row>
    <row r="62" spans="1:5" ht="12.75">
      <c r="A62" s="8">
        <v>22080000</v>
      </c>
      <c r="B62" s="8" t="s">
        <v>50</v>
      </c>
      <c r="C62" s="8">
        <v>137754</v>
      </c>
      <c r="D62" s="8">
        <v>120506.84</v>
      </c>
      <c r="E62" s="13">
        <f t="shared" si="0"/>
        <v>87.47973924532137</v>
      </c>
    </row>
    <row r="63" spans="1:5" ht="12.75">
      <c r="A63" s="8">
        <v>22080400</v>
      </c>
      <c r="B63" s="8" t="s">
        <v>51</v>
      </c>
      <c r="C63" s="8">
        <v>137754</v>
      </c>
      <c r="D63" s="8">
        <v>120506.84</v>
      </c>
      <c r="E63" s="13">
        <f t="shared" si="0"/>
        <v>87.47973924532137</v>
      </c>
    </row>
    <row r="64" spans="1:5" ht="12.75">
      <c r="A64" s="8">
        <v>22090000</v>
      </c>
      <c r="B64" s="8" t="s">
        <v>52</v>
      </c>
      <c r="C64" s="8">
        <v>1965</v>
      </c>
      <c r="D64" s="8">
        <v>4773.35</v>
      </c>
      <c r="E64" s="13">
        <f t="shared" si="0"/>
        <v>242.91857506361322</v>
      </c>
    </row>
    <row r="65" spans="1:5" ht="12.75">
      <c r="A65" s="8">
        <v>22090100</v>
      </c>
      <c r="B65" s="8" t="s">
        <v>53</v>
      </c>
      <c r="C65" s="8">
        <v>365</v>
      </c>
      <c r="D65" s="8">
        <v>4078.21</v>
      </c>
      <c r="E65" s="13">
        <f t="shared" si="0"/>
        <v>1117.317808219178</v>
      </c>
    </row>
    <row r="66" spans="1:5" ht="12.75">
      <c r="A66" s="8">
        <v>22090400</v>
      </c>
      <c r="B66" s="8" t="s">
        <v>54</v>
      </c>
      <c r="C66" s="8">
        <v>1600</v>
      </c>
      <c r="D66" s="8">
        <v>695.14</v>
      </c>
      <c r="E66" s="13">
        <f t="shared" si="0"/>
        <v>43.44625</v>
      </c>
    </row>
    <row r="67" spans="1:5" ht="12.75">
      <c r="A67" s="8">
        <v>22130000</v>
      </c>
      <c r="B67" s="8" t="s">
        <v>349</v>
      </c>
      <c r="C67" s="8">
        <v>0</v>
      </c>
      <c r="D67" s="8">
        <v>17007.89</v>
      </c>
      <c r="E67" s="13">
        <f t="shared" si="0"/>
        <v>0</v>
      </c>
    </row>
    <row r="68" spans="1:5" ht="12.75">
      <c r="A68" s="8">
        <v>24000000</v>
      </c>
      <c r="B68" s="8" t="s">
        <v>55</v>
      </c>
      <c r="C68" s="8">
        <v>69200</v>
      </c>
      <c r="D68" s="8">
        <v>91371.9</v>
      </c>
      <c r="E68" s="13">
        <f t="shared" si="0"/>
        <v>132.04031791907514</v>
      </c>
    </row>
    <row r="69" spans="1:5" ht="12.75">
      <c r="A69" s="8">
        <v>24060000</v>
      </c>
      <c r="B69" s="8" t="s">
        <v>47</v>
      </c>
      <c r="C69" s="8">
        <v>69200</v>
      </c>
      <c r="D69" s="8">
        <v>91371.9</v>
      </c>
      <c r="E69" s="13">
        <f t="shared" si="0"/>
        <v>132.04031791907514</v>
      </c>
    </row>
    <row r="70" spans="1:5" ht="12.75">
      <c r="A70" s="8">
        <v>24060300</v>
      </c>
      <c r="B70" s="8" t="s">
        <v>47</v>
      </c>
      <c r="C70" s="8">
        <v>69200</v>
      </c>
      <c r="D70" s="8">
        <v>91371.9</v>
      </c>
      <c r="E70" s="13">
        <f t="shared" si="0"/>
        <v>132.04031791907514</v>
      </c>
    </row>
    <row r="71" spans="1:5" ht="12.75">
      <c r="A71" s="8">
        <v>40000000</v>
      </c>
      <c r="B71" s="8" t="s">
        <v>56</v>
      </c>
      <c r="C71" s="8">
        <v>378285285</v>
      </c>
      <c r="D71" s="8">
        <v>329729848.72</v>
      </c>
      <c r="E71" s="13">
        <f t="shared" si="0"/>
        <v>87.16433384925348</v>
      </c>
    </row>
    <row r="72" spans="1:5" ht="12.75">
      <c r="A72" s="8">
        <v>41000000</v>
      </c>
      <c r="B72" s="8" t="s">
        <v>57</v>
      </c>
      <c r="C72" s="8">
        <v>378285285</v>
      </c>
      <c r="D72" s="8">
        <v>329729848.72</v>
      </c>
      <c r="E72" s="13">
        <f aca="true" t="shared" si="1" ref="E72:E89">IF(C72=0,0,D72/C72*100)</f>
        <v>87.16433384925348</v>
      </c>
    </row>
    <row r="73" spans="1:5" ht="12.75">
      <c r="A73" s="8">
        <v>41020000</v>
      </c>
      <c r="B73" s="8" t="s">
        <v>58</v>
      </c>
      <c r="C73" s="8">
        <v>12512400</v>
      </c>
      <c r="D73" s="8">
        <v>12411766.67</v>
      </c>
      <c r="E73" s="13">
        <f t="shared" si="1"/>
        <v>99.1957311946549</v>
      </c>
    </row>
    <row r="74" spans="1:5" ht="12.75">
      <c r="A74" s="8">
        <v>41020100</v>
      </c>
      <c r="B74" s="8" t="s">
        <v>59</v>
      </c>
      <c r="C74" s="8">
        <v>12512400</v>
      </c>
      <c r="D74" s="8">
        <v>11754066.67</v>
      </c>
      <c r="E74" s="13">
        <f t="shared" si="1"/>
        <v>93.939345529235</v>
      </c>
    </row>
    <row r="75" spans="1:5" ht="12.75">
      <c r="A75" s="8">
        <v>41020600</v>
      </c>
      <c r="B75" s="8" t="s">
        <v>361</v>
      </c>
      <c r="C75" s="8">
        <v>0</v>
      </c>
      <c r="D75" s="8">
        <v>657700</v>
      </c>
      <c r="E75" s="13">
        <f t="shared" si="1"/>
        <v>0</v>
      </c>
    </row>
    <row r="76" spans="1:5" ht="12.75">
      <c r="A76" s="8">
        <v>41030000</v>
      </c>
      <c r="B76" s="8" t="s">
        <v>60</v>
      </c>
      <c r="C76" s="8">
        <v>365772885</v>
      </c>
      <c r="D76" s="8">
        <v>317318082.05</v>
      </c>
      <c r="E76" s="13">
        <f t="shared" si="1"/>
        <v>86.75276245531431</v>
      </c>
    </row>
    <row r="77" spans="1:5" ht="12.75">
      <c r="A77" s="8">
        <v>41030300</v>
      </c>
      <c r="B77" s="8" t="s">
        <v>295</v>
      </c>
      <c r="C77" s="8">
        <v>48125</v>
      </c>
      <c r="D77" s="8">
        <v>45825</v>
      </c>
      <c r="E77" s="13">
        <f t="shared" si="1"/>
        <v>95.22077922077922</v>
      </c>
    </row>
    <row r="78" spans="1:5" ht="12.75">
      <c r="A78" s="8">
        <v>41030600</v>
      </c>
      <c r="B78" s="8" t="s">
        <v>61</v>
      </c>
      <c r="C78" s="8">
        <v>88228381</v>
      </c>
      <c r="D78" s="8">
        <v>88228381</v>
      </c>
      <c r="E78" s="13">
        <f t="shared" si="1"/>
        <v>100</v>
      </c>
    </row>
    <row r="79" spans="1:5" ht="12.75">
      <c r="A79" s="8">
        <v>41030800</v>
      </c>
      <c r="B79" s="8" t="s">
        <v>62</v>
      </c>
      <c r="C79" s="8">
        <v>93817913</v>
      </c>
      <c r="D79" s="8">
        <v>55411963.05</v>
      </c>
      <c r="E79" s="13">
        <f t="shared" si="1"/>
        <v>59.06330814457576</v>
      </c>
    </row>
    <row r="80" spans="1:5" ht="12.75">
      <c r="A80" s="8">
        <v>41030900</v>
      </c>
      <c r="B80" s="8" t="s">
        <v>63</v>
      </c>
      <c r="C80" s="8">
        <v>0</v>
      </c>
      <c r="D80" s="8">
        <v>0</v>
      </c>
      <c r="E80" s="13">
        <f t="shared" si="1"/>
        <v>0</v>
      </c>
    </row>
    <row r="81" spans="1:5" ht="12.75">
      <c r="A81" s="8">
        <v>41031000</v>
      </c>
      <c r="B81" s="8" t="s">
        <v>64</v>
      </c>
      <c r="C81" s="8">
        <v>2068064</v>
      </c>
      <c r="D81" s="8">
        <v>2025013</v>
      </c>
      <c r="E81" s="13">
        <f t="shared" si="1"/>
        <v>97.91829459823293</v>
      </c>
    </row>
    <row r="82" spans="1:5" ht="12.75">
      <c r="A82" s="8">
        <v>41033900</v>
      </c>
      <c r="B82" s="8" t="s">
        <v>65</v>
      </c>
      <c r="C82" s="8">
        <v>73160434</v>
      </c>
      <c r="D82" s="8">
        <v>73160434</v>
      </c>
      <c r="E82" s="13">
        <f t="shared" si="1"/>
        <v>100</v>
      </c>
    </row>
    <row r="83" spans="1:5" ht="12.75">
      <c r="A83" s="8">
        <v>41034200</v>
      </c>
      <c r="B83" s="8" t="s">
        <v>66</v>
      </c>
      <c r="C83" s="8">
        <v>43140200</v>
      </c>
      <c r="D83" s="8">
        <v>43140200</v>
      </c>
      <c r="E83" s="13">
        <f t="shared" si="1"/>
        <v>100</v>
      </c>
    </row>
    <row r="84" spans="1:5" ht="12.75">
      <c r="A84" s="8">
        <v>41034500</v>
      </c>
      <c r="B84" s="8" t="s">
        <v>348</v>
      </c>
      <c r="C84" s="8">
        <v>37937400</v>
      </c>
      <c r="D84" s="8">
        <v>27697400</v>
      </c>
      <c r="E84" s="13">
        <f t="shared" si="1"/>
        <v>73.00816608412806</v>
      </c>
    </row>
    <row r="85" spans="1:5" ht="12.75">
      <c r="A85" s="8">
        <v>41035000</v>
      </c>
      <c r="B85" s="8" t="s">
        <v>67</v>
      </c>
      <c r="C85" s="8">
        <v>26470268</v>
      </c>
      <c r="D85" s="8">
        <v>26538600.14</v>
      </c>
      <c r="E85" s="13">
        <f t="shared" si="1"/>
        <v>100.25814676300217</v>
      </c>
    </row>
    <row r="86" spans="1:5" ht="12.75">
      <c r="A86" s="8">
        <v>41035800</v>
      </c>
      <c r="B86" s="8" t="s">
        <v>68</v>
      </c>
      <c r="C86" s="8">
        <v>729400</v>
      </c>
      <c r="D86" s="8">
        <v>725465.86</v>
      </c>
      <c r="E86" s="13">
        <f t="shared" si="1"/>
        <v>99.46063339731286</v>
      </c>
    </row>
    <row r="87" spans="1:5" ht="12.75">
      <c r="A87" s="8">
        <v>41037000</v>
      </c>
      <c r="B87" s="8" t="s">
        <v>355</v>
      </c>
      <c r="C87" s="8">
        <v>172700</v>
      </c>
      <c r="D87" s="8">
        <v>344800</v>
      </c>
      <c r="E87" s="13">
        <f t="shared" si="1"/>
        <v>199.65257672264042</v>
      </c>
    </row>
    <row r="88" spans="1:5" ht="12.75">
      <c r="A88" s="9" t="s">
        <v>69</v>
      </c>
      <c r="B88" s="9"/>
      <c r="C88" s="9">
        <v>121983119</v>
      </c>
      <c r="D88" s="9">
        <v>144548072.81</v>
      </c>
      <c r="E88" s="14">
        <f t="shared" si="1"/>
        <v>118.49842338430452</v>
      </c>
    </row>
    <row r="89" spans="1:5" ht="12.75">
      <c r="A89" s="9" t="s">
        <v>70</v>
      </c>
      <c r="B89" s="9"/>
      <c r="C89" s="9">
        <v>500268404</v>
      </c>
      <c r="D89" s="9">
        <v>474277921.53000003</v>
      </c>
      <c r="E89" s="14">
        <f t="shared" si="1"/>
        <v>94.80469238868821</v>
      </c>
    </row>
    <row r="90" ht="12.75">
      <c r="B90" s="16" t="s">
        <v>347</v>
      </c>
    </row>
    <row r="91" spans="1:5" ht="12.75">
      <c r="A91" s="7" t="s">
        <v>2</v>
      </c>
      <c r="B91" s="7" t="s">
        <v>18</v>
      </c>
      <c r="C91" s="7" t="s">
        <v>19</v>
      </c>
      <c r="D91" s="7" t="s">
        <v>20</v>
      </c>
      <c r="E91" s="7" t="s">
        <v>21</v>
      </c>
    </row>
    <row r="92" spans="1:5" ht="12.75">
      <c r="A92" s="8">
        <v>10000000</v>
      </c>
      <c r="B92" s="8" t="s">
        <v>22</v>
      </c>
      <c r="C92" s="8">
        <v>720000</v>
      </c>
      <c r="D92" s="8">
        <v>735396.93</v>
      </c>
      <c r="E92" s="13">
        <f aca="true" t="shared" si="2" ref="E92:E136">IF(C92=0,0,D92/C92*100)</f>
        <v>102.1384625</v>
      </c>
    </row>
    <row r="93" spans="1:5" ht="12.75">
      <c r="A93" s="8">
        <v>18000000</v>
      </c>
      <c r="B93" s="8" t="s">
        <v>31</v>
      </c>
      <c r="C93" s="8">
        <v>0</v>
      </c>
      <c r="D93" s="8">
        <v>-11660.5</v>
      </c>
      <c r="E93" s="13">
        <f t="shared" si="2"/>
        <v>0</v>
      </c>
    </row>
    <row r="94" spans="1:5" ht="12.75">
      <c r="A94" s="8">
        <v>18040000</v>
      </c>
      <c r="B94" s="8" t="s">
        <v>237</v>
      </c>
      <c r="C94" s="8">
        <v>0</v>
      </c>
      <c r="D94" s="8">
        <v>-11660.5</v>
      </c>
      <c r="E94" s="13">
        <f t="shared" si="2"/>
        <v>0</v>
      </c>
    </row>
    <row r="95" spans="1:5" ht="12.75">
      <c r="A95" s="8">
        <v>18041500</v>
      </c>
      <c r="B95" s="8" t="s">
        <v>339</v>
      </c>
      <c r="C95" s="8">
        <v>0</v>
      </c>
      <c r="D95" s="8">
        <v>-11660.5</v>
      </c>
      <c r="E95" s="13">
        <f t="shared" si="2"/>
        <v>0</v>
      </c>
    </row>
    <row r="96" spans="1:5" ht="12.75">
      <c r="A96" s="8">
        <v>19000000</v>
      </c>
      <c r="B96" s="8" t="s">
        <v>42</v>
      </c>
      <c r="C96" s="8">
        <v>720000</v>
      </c>
      <c r="D96" s="8">
        <v>747057.43</v>
      </c>
      <c r="E96" s="13">
        <f t="shared" si="2"/>
        <v>103.7579763888889</v>
      </c>
    </row>
    <row r="97" spans="1:5" ht="12.75">
      <c r="A97" s="8">
        <v>19010000</v>
      </c>
      <c r="B97" s="8" t="s">
        <v>43</v>
      </c>
      <c r="C97" s="8">
        <v>720000</v>
      </c>
      <c r="D97" s="8">
        <v>747054.93</v>
      </c>
      <c r="E97" s="13">
        <f t="shared" si="2"/>
        <v>103.75762916666666</v>
      </c>
    </row>
    <row r="98" spans="1:5" ht="12.75">
      <c r="A98" s="8">
        <v>19010100</v>
      </c>
      <c r="B98" s="8" t="s">
        <v>240</v>
      </c>
      <c r="C98" s="8">
        <v>0</v>
      </c>
      <c r="D98" s="8">
        <v>146323.26</v>
      </c>
      <c r="E98" s="13">
        <f t="shared" si="2"/>
        <v>0</v>
      </c>
    </row>
    <row r="99" spans="1:5" ht="12.75">
      <c r="A99" s="8">
        <v>19010200</v>
      </c>
      <c r="B99" s="8" t="s">
        <v>241</v>
      </c>
      <c r="C99" s="8">
        <v>0</v>
      </c>
      <c r="D99" s="8">
        <v>978.95</v>
      </c>
      <c r="E99" s="13">
        <f t="shared" si="2"/>
        <v>0</v>
      </c>
    </row>
    <row r="100" spans="1:5" ht="12.75">
      <c r="A100" s="8">
        <v>19010300</v>
      </c>
      <c r="B100" s="8" t="s">
        <v>44</v>
      </c>
      <c r="C100" s="8">
        <v>720000</v>
      </c>
      <c r="D100" s="8">
        <v>599752.72</v>
      </c>
      <c r="E100" s="13">
        <f t="shared" si="2"/>
        <v>83.29898888888889</v>
      </c>
    </row>
    <row r="101" spans="1:5" ht="12.75">
      <c r="A101" s="8">
        <v>19050000</v>
      </c>
      <c r="B101" s="8" t="s">
        <v>325</v>
      </c>
      <c r="C101" s="8">
        <v>0</v>
      </c>
      <c r="D101" s="8">
        <v>2.5</v>
      </c>
      <c r="E101" s="13">
        <f t="shared" si="2"/>
        <v>0</v>
      </c>
    </row>
    <row r="102" spans="1:5" ht="12.75">
      <c r="A102" s="8">
        <v>19050300</v>
      </c>
      <c r="B102" s="8" t="s">
        <v>326</v>
      </c>
      <c r="C102" s="8">
        <v>0</v>
      </c>
      <c r="D102" s="8">
        <v>2.5</v>
      </c>
      <c r="E102" s="13">
        <f t="shared" si="2"/>
        <v>0</v>
      </c>
    </row>
    <row r="103" spans="1:5" ht="12.75">
      <c r="A103" s="8">
        <v>20000000</v>
      </c>
      <c r="B103" s="8" t="s">
        <v>45</v>
      </c>
      <c r="C103" s="8">
        <v>5864177.083333333</v>
      </c>
      <c r="D103" s="8">
        <v>26168929.02</v>
      </c>
      <c r="E103" s="13">
        <f t="shared" si="2"/>
        <v>446.2506613992799</v>
      </c>
    </row>
    <row r="104" spans="1:5" ht="12.75">
      <c r="A104" s="8">
        <v>21000000</v>
      </c>
      <c r="B104" s="8" t="s">
        <v>46</v>
      </c>
      <c r="C104" s="8">
        <v>150000</v>
      </c>
      <c r="D104" s="8">
        <v>338697.57</v>
      </c>
      <c r="E104" s="13">
        <f t="shared" si="2"/>
        <v>225.79837999999998</v>
      </c>
    </row>
    <row r="105" spans="1:5" ht="12.75">
      <c r="A105" s="8">
        <v>21110000</v>
      </c>
      <c r="B105" s="8" t="s">
        <v>219</v>
      </c>
      <c r="C105" s="8">
        <v>150000</v>
      </c>
      <c r="D105" s="8">
        <v>338697.57</v>
      </c>
      <c r="E105" s="13">
        <f t="shared" si="2"/>
        <v>225.79837999999998</v>
      </c>
    </row>
    <row r="106" spans="1:5" ht="12.75">
      <c r="A106" s="8">
        <v>24000000</v>
      </c>
      <c r="B106" s="8" t="s">
        <v>55</v>
      </c>
      <c r="C106" s="8">
        <v>2454350</v>
      </c>
      <c r="D106" s="8">
        <v>3331612.57</v>
      </c>
      <c r="E106" s="13">
        <f t="shared" si="2"/>
        <v>135.74317314156497</v>
      </c>
    </row>
    <row r="107" spans="1:5" ht="12.75">
      <c r="A107" s="8">
        <v>24060000</v>
      </c>
      <c r="B107" s="8" t="s">
        <v>47</v>
      </c>
      <c r="C107" s="8">
        <v>0</v>
      </c>
      <c r="D107" s="8">
        <v>6861.29</v>
      </c>
      <c r="E107" s="13">
        <f t="shared" si="2"/>
        <v>0</v>
      </c>
    </row>
    <row r="108" spans="1:5" ht="12.75">
      <c r="A108" s="8">
        <v>24062100</v>
      </c>
      <c r="B108" s="8" t="s">
        <v>220</v>
      </c>
      <c r="C108" s="8">
        <v>0</v>
      </c>
      <c r="D108" s="8">
        <v>6861.29</v>
      </c>
      <c r="E108" s="13">
        <f t="shared" si="2"/>
        <v>0</v>
      </c>
    </row>
    <row r="109" spans="1:5" ht="12.75">
      <c r="A109" s="8">
        <v>24170000</v>
      </c>
      <c r="B109" s="8" t="s">
        <v>285</v>
      </c>
      <c r="C109" s="8">
        <v>2454350</v>
      </c>
      <c r="D109" s="8">
        <v>3324751.28</v>
      </c>
      <c r="E109" s="13">
        <f t="shared" si="2"/>
        <v>135.46361684356344</v>
      </c>
    </row>
    <row r="110" spans="1:5" ht="12.75">
      <c r="A110" s="8">
        <v>25000000</v>
      </c>
      <c r="B110" s="8" t="s">
        <v>221</v>
      </c>
      <c r="C110" s="8">
        <v>3259827.083333333</v>
      </c>
      <c r="D110" s="8">
        <v>22498618.88</v>
      </c>
      <c r="E110" s="13">
        <f t="shared" si="2"/>
        <v>690.178291818904</v>
      </c>
    </row>
    <row r="111" spans="1:5" ht="12.75">
      <c r="A111" s="8">
        <v>25010000</v>
      </c>
      <c r="B111" s="8" t="s">
        <v>222</v>
      </c>
      <c r="C111" s="8">
        <v>3259827.083333333</v>
      </c>
      <c r="D111" s="8">
        <v>16437609.38</v>
      </c>
      <c r="E111" s="13">
        <f t="shared" si="2"/>
        <v>504.2478929033174</v>
      </c>
    </row>
    <row r="112" spans="1:5" ht="12.75">
      <c r="A112" s="8">
        <v>25010100</v>
      </c>
      <c r="B112" s="8" t="s">
        <v>223</v>
      </c>
      <c r="C112" s="8">
        <v>2831262.5</v>
      </c>
      <c r="D112" s="8">
        <v>2412538.63</v>
      </c>
      <c r="E112" s="13">
        <f t="shared" si="2"/>
        <v>85.21070123310713</v>
      </c>
    </row>
    <row r="113" spans="1:5" ht="12.75">
      <c r="A113" s="8">
        <v>25010200</v>
      </c>
      <c r="B113" s="8" t="s">
        <v>224</v>
      </c>
      <c r="C113" s="8">
        <v>35750</v>
      </c>
      <c r="D113" s="8">
        <v>81065.33</v>
      </c>
      <c r="E113" s="13">
        <f t="shared" si="2"/>
        <v>226.75616783216785</v>
      </c>
    </row>
    <row r="114" spans="1:5" ht="12.75">
      <c r="A114" s="8">
        <v>25010300</v>
      </c>
      <c r="B114" s="8" t="s">
        <v>225</v>
      </c>
      <c r="C114" s="8">
        <v>386489.5833333334</v>
      </c>
      <c r="D114" s="8">
        <v>461563.09</v>
      </c>
      <c r="E114" s="13">
        <f t="shared" si="2"/>
        <v>119.42445796835834</v>
      </c>
    </row>
    <row r="115" spans="1:5" ht="12.75">
      <c r="A115" s="8">
        <v>25010400</v>
      </c>
      <c r="B115" s="8" t="s">
        <v>226</v>
      </c>
      <c r="C115" s="8">
        <v>6325</v>
      </c>
      <c r="D115" s="8">
        <v>13482442.33</v>
      </c>
      <c r="E115" s="13">
        <f t="shared" si="2"/>
        <v>213161.14355731226</v>
      </c>
    </row>
    <row r="116" spans="1:5" ht="12.75">
      <c r="A116" s="8">
        <v>25020000</v>
      </c>
      <c r="B116" s="8" t="s">
        <v>299</v>
      </c>
      <c r="C116" s="8">
        <v>0</v>
      </c>
      <c r="D116" s="8">
        <v>6061009.5</v>
      </c>
      <c r="E116" s="13">
        <f t="shared" si="2"/>
        <v>0</v>
      </c>
    </row>
    <row r="117" spans="1:5" ht="12.75">
      <c r="A117" s="8">
        <v>25020100</v>
      </c>
      <c r="B117" s="8" t="s">
        <v>300</v>
      </c>
      <c r="C117" s="8">
        <v>0</v>
      </c>
      <c r="D117" s="8">
        <v>3331488.93</v>
      </c>
      <c r="E117" s="13">
        <f t="shared" si="2"/>
        <v>0</v>
      </c>
    </row>
    <row r="118" spans="1:5" ht="12.75">
      <c r="A118" s="8">
        <v>25020200</v>
      </c>
      <c r="B118" s="8" t="s">
        <v>315</v>
      </c>
      <c r="C118" s="8">
        <v>0</v>
      </c>
      <c r="D118" s="8">
        <v>2729520.57</v>
      </c>
      <c r="E118" s="13">
        <f t="shared" si="2"/>
        <v>0</v>
      </c>
    </row>
    <row r="119" spans="1:5" ht="12.75">
      <c r="A119" s="8">
        <v>30000000</v>
      </c>
      <c r="B119" s="8" t="s">
        <v>243</v>
      </c>
      <c r="C119" s="8">
        <v>289294</v>
      </c>
      <c r="D119" s="8">
        <v>1889697</v>
      </c>
      <c r="E119" s="13">
        <f t="shared" si="2"/>
        <v>653.2098833712416</v>
      </c>
    </row>
    <row r="120" spans="1:5" ht="12.75">
      <c r="A120" s="8">
        <v>31000000</v>
      </c>
      <c r="B120" s="8" t="s">
        <v>340</v>
      </c>
      <c r="C120" s="8">
        <v>149294</v>
      </c>
      <c r="D120" s="8">
        <v>223811.81</v>
      </c>
      <c r="E120" s="13">
        <f t="shared" si="2"/>
        <v>149.91346604686055</v>
      </c>
    </row>
    <row r="121" spans="1:5" ht="12.75">
      <c r="A121" s="8">
        <v>31030000</v>
      </c>
      <c r="B121" s="8" t="s">
        <v>341</v>
      </c>
      <c r="C121" s="8">
        <v>149294</v>
      </c>
      <c r="D121" s="8">
        <v>223811.81</v>
      </c>
      <c r="E121" s="13">
        <f t="shared" si="2"/>
        <v>149.91346604686055</v>
      </c>
    </row>
    <row r="122" spans="1:5" ht="12.75">
      <c r="A122" s="8">
        <v>33000000</v>
      </c>
      <c r="B122" s="8" t="s">
        <v>244</v>
      </c>
      <c r="C122" s="8">
        <v>140000</v>
      </c>
      <c r="D122" s="8">
        <v>1665885.19</v>
      </c>
      <c r="E122" s="13">
        <f t="shared" si="2"/>
        <v>1189.9179928571427</v>
      </c>
    </row>
    <row r="123" spans="1:5" ht="12.75">
      <c r="A123" s="8">
        <v>33010000</v>
      </c>
      <c r="B123" s="8" t="s">
        <v>245</v>
      </c>
      <c r="C123" s="8">
        <v>140000</v>
      </c>
      <c r="D123" s="8">
        <v>1665885.19</v>
      </c>
      <c r="E123" s="13">
        <f t="shared" si="2"/>
        <v>1189.9179928571427</v>
      </c>
    </row>
    <row r="124" spans="1:5" ht="12.75">
      <c r="A124" s="8">
        <v>33010100</v>
      </c>
      <c r="B124" s="8" t="s">
        <v>246</v>
      </c>
      <c r="C124" s="8">
        <v>140000</v>
      </c>
      <c r="D124" s="8">
        <v>1640493.49</v>
      </c>
      <c r="E124" s="13">
        <f t="shared" si="2"/>
        <v>1171.7810642857144</v>
      </c>
    </row>
    <row r="125" spans="1:5" ht="12.75">
      <c r="A125" s="8">
        <v>33010400</v>
      </c>
      <c r="B125" s="8" t="s">
        <v>329</v>
      </c>
      <c r="C125" s="8">
        <v>0</v>
      </c>
      <c r="D125" s="8">
        <v>25391.7</v>
      </c>
      <c r="E125" s="13">
        <f t="shared" si="2"/>
        <v>0</v>
      </c>
    </row>
    <row r="126" spans="1:5" ht="12.75">
      <c r="A126" s="8">
        <v>40000000</v>
      </c>
      <c r="B126" s="8" t="s">
        <v>56</v>
      </c>
      <c r="C126" s="8">
        <v>25875183.2</v>
      </c>
      <c r="D126" s="8">
        <v>20596519.75</v>
      </c>
      <c r="E126" s="13">
        <f t="shared" si="2"/>
        <v>79.59951274857062</v>
      </c>
    </row>
    <row r="127" spans="1:5" ht="12.75">
      <c r="A127" s="8">
        <v>41000000</v>
      </c>
      <c r="B127" s="8" t="s">
        <v>57</v>
      </c>
      <c r="C127" s="8">
        <v>20004169.2</v>
      </c>
      <c r="D127" s="8">
        <v>15252028.57</v>
      </c>
      <c r="E127" s="13">
        <f t="shared" si="2"/>
        <v>76.24424897385892</v>
      </c>
    </row>
    <row r="128" spans="1:5" ht="12.75">
      <c r="A128" s="8">
        <v>41030000</v>
      </c>
      <c r="B128" s="8" t="s">
        <v>60</v>
      </c>
      <c r="C128" s="8">
        <v>20004169.2</v>
      </c>
      <c r="D128" s="8">
        <v>15252028.57</v>
      </c>
      <c r="E128" s="13">
        <f t="shared" si="2"/>
        <v>76.24424897385892</v>
      </c>
    </row>
    <row r="129" spans="1:5" ht="12.75">
      <c r="A129" s="8">
        <v>41035000</v>
      </c>
      <c r="B129" s="8" t="s">
        <v>67</v>
      </c>
      <c r="C129" s="8">
        <v>16584169.2</v>
      </c>
      <c r="D129" s="8">
        <v>14832028.57</v>
      </c>
      <c r="E129" s="13">
        <f t="shared" si="2"/>
        <v>89.43486038480602</v>
      </c>
    </row>
    <row r="130" spans="1:5" ht="12.75">
      <c r="A130" s="8">
        <v>41035200</v>
      </c>
      <c r="B130" s="8" t="s">
        <v>345</v>
      </c>
      <c r="C130" s="8">
        <v>3420000</v>
      </c>
      <c r="D130" s="8">
        <v>420000</v>
      </c>
      <c r="E130" s="13">
        <f t="shared" si="2"/>
        <v>12.280701754385964</v>
      </c>
    </row>
    <row r="131" spans="1:5" ht="12.75">
      <c r="A131" s="8">
        <v>42000000</v>
      </c>
      <c r="B131" s="8" t="s">
        <v>330</v>
      </c>
      <c r="C131" s="8">
        <v>5871014</v>
      </c>
      <c r="D131" s="8">
        <v>5344491.18</v>
      </c>
      <c r="E131" s="13">
        <f t="shared" si="2"/>
        <v>91.03182482617142</v>
      </c>
    </row>
    <row r="132" spans="1:5" ht="12.75">
      <c r="A132" s="8">
        <v>42020000</v>
      </c>
      <c r="B132" s="8" t="s">
        <v>331</v>
      </c>
      <c r="C132" s="8">
        <v>5871014</v>
      </c>
      <c r="D132" s="8">
        <v>5344491.18</v>
      </c>
      <c r="E132" s="13">
        <f t="shared" si="2"/>
        <v>91.03182482617142</v>
      </c>
    </row>
    <row r="133" spans="1:5" ht="12.75">
      <c r="A133" s="8">
        <v>50000000</v>
      </c>
      <c r="B133" s="8" t="s">
        <v>227</v>
      </c>
      <c r="C133" s="8">
        <v>481390</v>
      </c>
      <c r="D133" s="8">
        <v>520428.8</v>
      </c>
      <c r="E133" s="13">
        <f t="shared" si="2"/>
        <v>108.1095992854027</v>
      </c>
    </row>
    <row r="134" spans="1:5" ht="12.75">
      <c r="A134" s="8">
        <v>50110000</v>
      </c>
      <c r="B134" s="8" t="s">
        <v>228</v>
      </c>
      <c r="C134" s="8">
        <v>481390</v>
      </c>
      <c r="D134" s="8">
        <v>520428.8</v>
      </c>
      <c r="E134" s="13">
        <f t="shared" si="2"/>
        <v>108.1095992854027</v>
      </c>
    </row>
    <row r="135" spans="1:5" ht="12.75">
      <c r="A135" s="9" t="s">
        <v>69</v>
      </c>
      <c r="B135" s="9"/>
      <c r="C135" s="9">
        <v>7354861.083333333</v>
      </c>
      <c r="D135" s="9">
        <v>29314451.75</v>
      </c>
      <c r="E135" s="14">
        <f t="shared" si="2"/>
        <v>398.57247360427715</v>
      </c>
    </row>
    <row r="136" spans="1:5" ht="12.75">
      <c r="A136" s="9" t="s">
        <v>70</v>
      </c>
      <c r="B136" s="9"/>
      <c r="C136" s="9">
        <v>33230044.28333333</v>
      </c>
      <c r="D136" s="9">
        <v>49910971.5</v>
      </c>
      <c r="E136" s="14">
        <f t="shared" si="2"/>
        <v>150.1983297838488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6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5" sqref="H5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0" t="s">
        <v>362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359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23084741</v>
      </c>
      <c r="E6" s="12">
        <v>21041881</v>
      </c>
      <c r="F6" s="12">
        <v>16905322.670000006</v>
      </c>
      <c r="G6" s="12">
        <v>0</v>
      </c>
      <c r="H6" s="12">
        <v>16717285.57</v>
      </c>
      <c r="I6" s="12">
        <v>188037.1</v>
      </c>
      <c r="J6" s="12">
        <v>154202.47</v>
      </c>
      <c r="K6" s="12">
        <f aca="true" t="shared" si="0" ref="K6:K69">E6-F6</f>
        <v>4136558.3299999945</v>
      </c>
      <c r="L6" s="12">
        <f aca="true" t="shared" si="1" ref="L6:L69">D6-F6</f>
        <v>6179418.3299999945</v>
      </c>
      <c r="M6" s="12">
        <f aca="true" t="shared" si="2" ref="M6:M69">IF(E6=0,0,(F6/E6)*100)</f>
        <v>80.34130917288243</v>
      </c>
      <c r="N6" s="12">
        <f aca="true" t="shared" si="3" ref="N6:N69">D6-H6</f>
        <v>6367455.43</v>
      </c>
      <c r="O6" s="12">
        <f aca="true" t="shared" si="4" ref="O6:O69">E6-H6</f>
        <v>4324595.43</v>
      </c>
      <c r="P6" s="12">
        <f aca="true" t="shared" si="5" ref="P6:P69">IF(E6=0,0,(H6/E6)*100)</f>
        <v>79.44767661218121</v>
      </c>
    </row>
    <row r="7" spans="1:16" ht="12.75">
      <c r="A7" s="4" t="s">
        <v>76</v>
      </c>
      <c r="B7" s="5" t="s">
        <v>77</v>
      </c>
      <c r="C7" s="6">
        <v>20946539</v>
      </c>
      <c r="D7" s="6">
        <v>23084741</v>
      </c>
      <c r="E7" s="6">
        <v>21041881</v>
      </c>
      <c r="F7" s="6">
        <v>16905322.670000006</v>
      </c>
      <c r="G7" s="6">
        <v>0</v>
      </c>
      <c r="H7" s="6">
        <v>16717285.57</v>
      </c>
      <c r="I7" s="6">
        <v>188037.1</v>
      </c>
      <c r="J7" s="6">
        <v>154202.47</v>
      </c>
      <c r="K7" s="6">
        <f t="shared" si="0"/>
        <v>4136558.3299999945</v>
      </c>
      <c r="L7" s="6">
        <f t="shared" si="1"/>
        <v>6179418.3299999945</v>
      </c>
      <c r="M7" s="6">
        <f t="shared" si="2"/>
        <v>80.34130917288243</v>
      </c>
      <c r="N7" s="6">
        <f t="shared" si="3"/>
        <v>6367455.43</v>
      </c>
      <c r="O7" s="6">
        <f t="shared" si="4"/>
        <v>4324595.43</v>
      </c>
      <c r="P7" s="6">
        <f t="shared" si="5"/>
        <v>79.44767661218121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760043</v>
      </c>
      <c r="E8" s="12">
        <v>700193</v>
      </c>
      <c r="F8" s="12">
        <v>533461.29</v>
      </c>
      <c r="G8" s="12">
        <v>0</v>
      </c>
      <c r="H8" s="12">
        <v>533461.29</v>
      </c>
      <c r="I8" s="12">
        <v>0</v>
      </c>
      <c r="J8" s="12">
        <v>0</v>
      </c>
      <c r="K8" s="12">
        <f t="shared" si="0"/>
        <v>166731.70999999996</v>
      </c>
      <c r="L8" s="12">
        <f t="shared" si="1"/>
        <v>226581.70999999996</v>
      </c>
      <c r="M8" s="12">
        <f t="shared" si="2"/>
        <v>76.18774966330713</v>
      </c>
      <c r="N8" s="12">
        <f t="shared" si="3"/>
        <v>226581.70999999996</v>
      </c>
      <c r="O8" s="12">
        <f t="shared" si="4"/>
        <v>166731.70999999996</v>
      </c>
      <c r="P8" s="12">
        <f t="shared" si="5"/>
        <v>76.18774966330713</v>
      </c>
    </row>
    <row r="9" spans="1:16" ht="12.75">
      <c r="A9" s="4" t="s">
        <v>249</v>
      </c>
      <c r="B9" s="5" t="s">
        <v>250</v>
      </c>
      <c r="C9" s="6">
        <v>757443</v>
      </c>
      <c r="D9" s="6">
        <v>760043</v>
      </c>
      <c r="E9" s="6">
        <v>700193</v>
      </c>
      <c r="F9" s="6">
        <v>533461.29</v>
      </c>
      <c r="G9" s="6">
        <v>0</v>
      </c>
      <c r="H9" s="6">
        <v>533461.29</v>
      </c>
      <c r="I9" s="6">
        <v>0</v>
      </c>
      <c r="J9" s="6">
        <v>0</v>
      </c>
      <c r="K9" s="6">
        <f t="shared" si="0"/>
        <v>166731.70999999996</v>
      </c>
      <c r="L9" s="6">
        <f t="shared" si="1"/>
        <v>226581.70999999996</v>
      </c>
      <c r="M9" s="6">
        <f t="shared" si="2"/>
        <v>76.18774966330713</v>
      </c>
      <c r="N9" s="6">
        <f t="shared" si="3"/>
        <v>226581.70999999996</v>
      </c>
      <c r="O9" s="6">
        <f t="shared" si="4"/>
        <v>166731.70999999996</v>
      </c>
      <c r="P9" s="6">
        <f t="shared" si="5"/>
        <v>76.18774966330713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115785132</v>
      </c>
      <c r="E10" s="12">
        <v>105487041</v>
      </c>
      <c r="F10" s="12">
        <v>94872741.26999989</v>
      </c>
      <c r="G10" s="12">
        <v>0</v>
      </c>
      <c r="H10" s="12">
        <v>94532184.3999999</v>
      </c>
      <c r="I10" s="12">
        <v>340556.87</v>
      </c>
      <c r="J10" s="12">
        <v>620305.58</v>
      </c>
      <c r="K10" s="12">
        <f t="shared" si="0"/>
        <v>10614299.730000108</v>
      </c>
      <c r="L10" s="12">
        <f t="shared" si="1"/>
        <v>20912390.73000011</v>
      </c>
      <c r="M10" s="12">
        <f t="shared" si="2"/>
        <v>89.9378164091264</v>
      </c>
      <c r="N10" s="12">
        <f t="shared" si="3"/>
        <v>21252947.6000001</v>
      </c>
      <c r="O10" s="12">
        <f t="shared" si="4"/>
        <v>10954856.600000098</v>
      </c>
      <c r="P10" s="12">
        <f t="shared" si="5"/>
        <v>89.61497403268702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21007638</v>
      </c>
      <c r="E11" s="6">
        <v>19505968</v>
      </c>
      <c r="F11" s="6">
        <v>16488336.130000006</v>
      </c>
      <c r="G11" s="6">
        <v>0</v>
      </c>
      <c r="H11" s="6">
        <v>16385015.690000005</v>
      </c>
      <c r="I11" s="6">
        <v>103320.44</v>
      </c>
      <c r="J11" s="6">
        <v>67838.49</v>
      </c>
      <c r="K11" s="6">
        <f t="shared" si="0"/>
        <v>3017631.8699999936</v>
      </c>
      <c r="L11" s="6">
        <f t="shared" si="1"/>
        <v>4519301.869999994</v>
      </c>
      <c r="M11" s="6">
        <f t="shared" si="2"/>
        <v>84.52969947454034</v>
      </c>
      <c r="N11" s="6">
        <f t="shared" si="3"/>
        <v>4622622.309999995</v>
      </c>
      <c r="O11" s="6">
        <f t="shared" si="4"/>
        <v>3120952.309999995</v>
      </c>
      <c r="P11" s="6">
        <f t="shared" si="5"/>
        <v>84.00001317545484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86175159</v>
      </c>
      <c r="E12" s="6">
        <v>78302667</v>
      </c>
      <c r="F12" s="6">
        <v>71796656.92999998</v>
      </c>
      <c r="G12" s="6">
        <v>0</v>
      </c>
      <c r="H12" s="6">
        <v>71581531.93999998</v>
      </c>
      <c r="I12" s="6">
        <v>215124.99</v>
      </c>
      <c r="J12" s="6">
        <v>530020.89</v>
      </c>
      <c r="K12" s="6">
        <f t="shared" si="0"/>
        <v>6506010.070000023</v>
      </c>
      <c r="L12" s="6">
        <f t="shared" si="1"/>
        <v>14378502.070000023</v>
      </c>
      <c r="M12" s="6">
        <f t="shared" si="2"/>
        <v>91.69120245929807</v>
      </c>
      <c r="N12" s="6">
        <f t="shared" si="3"/>
        <v>14593627.060000017</v>
      </c>
      <c r="O12" s="6">
        <f t="shared" si="4"/>
        <v>6721135.060000017</v>
      </c>
      <c r="P12" s="6">
        <f t="shared" si="5"/>
        <v>91.41646725774996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2280265</v>
      </c>
      <c r="F13" s="6">
        <v>2031260.76</v>
      </c>
      <c r="G13" s="6">
        <v>0</v>
      </c>
      <c r="H13" s="6">
        <v>2029819.32</v>
      </c>
      <c r="I13" s="6">
        <v>1441.44</v>
      </c>
      <c r="J13" s="6">
        <v>0</v>
      </c>
      <c r="K13" s="6">
        <f t="shared" si="0"/>
        <v>249004.24</v>
      </c>
      <c r="L13" s="6">
        <f t="shared" si="1"/>
        <v>413704.24</v>
      </c>
      <c r="M13" s="6">
        <f t="shared" si="2"/>
        <v>89.0800306104773</v>
      </c>
      <c r="N13" s="6">
        <f t="shared" si="3"/>
        <v>415145.67999999993</v>
      </c>
      <c r="O13" s="6">
        <f t="shared" si="4"/>
        <v>250445.67999999993</v>
      </c>
      <c r="P13" s="6">
        <f t="shared" si="5"/>
        <v>89.0168169050527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1470612</v>
      </c>
      <c r="F14" s="6">
        <v>1175798.69</v>
      </c>
      <c r="G14" s="6">
        <v>0</v>
      </c>
      <c r="H14" s="6">
        <v>1155128.69</v>
      </c>
      <c r="I14" s="6">
        <v>20670</v>
      </c>
      <c r="J14" s="6">
        <v>20670</v>
      </c>
      <c r="K14" s="6">
        <f t="shared" si="0"/>
        <v>294813.31000000006</v>
      </c>
      <c r="L14" s="6">
        <f t="shared" si="1"/>
        <v>521498.31000000006</v>
      </c>
      <c r="M14" s="6">
        <f t="shared" si="2"/>
        <v>79.95301887921491</v>
      </c>
      <c r="N14" s="6">
        <f t="shared" si="3"/>
        <v>542168.31</v>
      </c>
      <c r="O14" s="6">
        <f t="shared" si="4"/>
        <v>315483.31000000006</v>
      </c>
      <c r="P14" s="6">
        <f t="shared" si="5"/>
        <v>78.54748159269745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68849</v>
      </c>
      <c r="F15" s="6">
        <v>48632.34</v>
      </c>
      <c r="G15" s="6">
        <v>0</v>
      </c>
      <c r="H15" s="6">
        <v>48632.34</v>
      </c>
      <c r="I15" s="6">
        <v>0</v>
      </c>
      <c r="J15" s="6">
        <v>0</v>
      </c>
      <c r="K15" s="6">
        <f t="shared" si="0"/>
        <v>20216.660000000003</v>
      </c>
      <c r="L15" s="6">
        <f t="shared" si="1"/>
        <v>26480.660000000003</v>
      </c>
      <c r="M15" s="6">
        <f t="shared" si="2"/>
        <v>70.63623291551076</v>
      </c>
      <c r="N15" s="6">
        <f t="shared" si="3"/>
        <v>26480.660000000003</v>
      </c>
      <c r="O15" s="6">
        <f t="shared" si="4"/>
        <v>20216.660000000003</v>
      </c>
      <c r="P15" s="6">
        <f t="shared" si="5"/>
        <v>70.63623291551076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797240</v>
      </c>
      <c r="F16" s="6">
        <v>726265.64</v>
      </c>
      <c r="G16" s="6">
        <v>0</v>
      </c>
      <c r="H16" s="6">
        <v>726265.64</v>
      </c>
      <c r="I16" s="6">
        <v>0</v>
      </c>
      <c r="J16" s="6">
        <v>0</v>
      </c>
      <c r="K16" s="6">
        <f t="shared" si="0"/>
        <v>70974.35999999999</v>
      </c>
      <c r="L16" s="6">
        <f t="shared" si="1"/>
        <v>196457.36</v>
      </c>
      <c r="M16" s="6">
        <f t="shared" si="2"/>
        <v>91.09749134514074</v>
      </c>
      <c r="N16" s="6">
        <f t="shared" si="3"/>
        <v>196457.36</v>
      </c>
      <c r="O16" s="6">
        <f t="shared" si="4"/>
        <v>70974.35999999999</v>
      </c>
      <c r="P16" s="6">
        <f t="shared" si="5"/>
        <v>91.09749134514074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1124513</v>
      </c>
      <c r="F17" s="6">
        <v>998287.54</v>
      </c>
      <c r="G17" s="6">
        <v>0</v>
      </c>
      <c r="H17" s="6">
        <v>998287.54</v>
      </c>
      <c r="I17" s="6">
        <v>0</v>
      </c>
      <c r="J17" s="6">
        <v>0</v>
      </c>
      <c r="K17" s="6">
        <f t="shared" si="0"/>
        <v>126225.45999999996</v>
      </c>
      <c r="L17" s="6">
        <f t="shared" si="1"/>
        <v>319708.45999999996</v>
      </c>
      <c r="M17" s="6">
        <f t="shared" si="2"/>
        <v>88.7750999766121</v>
      </c>
      <c r="N17" s="6">
        <f t="shared" si="3"/>
        <v>319708.45999999996</v>
      </c>
      <c r="O17" s="6">
        <f t="shared" si="4"/>
        <v>126225.45999999996</v>
      </c>
      <c r="P17" s="6">
        <f t="shared" si="5"/>
        <v>88.7750999766121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439952</v>
      </c>
      <c r="F18" s="6">
        <v>393462.67</v>
      </c>
      <c r="G18" s="6">
        <v>0</v>
      </c>
      <c r="H18" s="6">
        <v>393462.67</v>
      </c>
      <c r="I18" s="6">
        <v>0</v>
      </c>
      <c r="J18" s="6">
        <v>0</v>
      </c>
      <c r="K18" s="6">
        <f t="shared" si="0"/>
        <v>46489.330000000016</v>
      </c>
      <c r="L18" s="6">
        <f t="shared" si="1"/>
        <v>128665.33000000002</v>
      </c>
      <c r="M18" s="6">
        <f t="shared" si="2"/>
        <v>89.4330904280467</v>
      </c>
      <c r="N18" s="6">
        <f t="shared" si="3"/>
        <v>128665.33000000002</v>
      </c>
      <c r="O18" s="6">
        <f t="shared" si="4"/>
        <v>46489.330000000016</v>
      </c>
      <c r="P18" s="6">
        <f t="shared" si="5"/>
        <v>89.4330904280467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606827</v>
      </c>
      <c r="F19" s="6">
        <v>511800.1</v>
      </c>
      <c r="G19" s="6">
        <v>0</v>
      </c>
      <c r="H19" s="6">
        <v>511800.1</v>
      </c>
      <c r="I19" s="6">
        <v>0</v>
      </c>
      <c r="J19" s="6">
        <v>0</v>
      </c>
      <c r="K19" s="6">
        <f t="shared" si="0"/>
        <v>95026.90000000002</v>
      </c>
      <c r="L19" s="6">
        <f t="shared" si="1"/>
        <v>200525.90000000002</v>
      </c>
      <c r="M19" s="6">
        <f t="shared" si="2"/>
        <v>84.3403638928393</v>
      </c>
      <c r="N19" s="6">
        <f t="shared" si="3"/>
        <v>200525.90000000002</v>
      </c>
      <c r="O19" s="6">
        <f t="shared" si="4"/>
        <v>95026.90000000002</v>
      </c>
      <c r="P19" s="6">
        <f t="shared" si="5"/>
        <v>84.3403638928393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855405</v>
      </c>
      <c r="E20" s="6">
        <v>835766</v>
      </c>
      <c r="F20" s="6">
        <v>647858.47</v>
      </c>
      <c r="G20" s="6">
        <v>0</v>
      </c>
      <c r="H20" s="6">
        <v>647858.47</v>
      </c>
      <c r="I20" s="6">
        <v>0</v>
      </c>
      <c r="J20" s="6">
        <v>1776.2</v>
      </c>
      <c r="K20" s="6">
        <f t="shared" si="0"/>
        <v>187907.53000000003</v>
      </c>
      <c r="L20" s="6">
        <f t="shared" si="1"/>
        <v>207546.53000000003</v>
      </c>
      <c r="M20" s="6">
        <f t="shared" si="2"/>
        <v>77.51672956305951</v>
      </c>
      <c r="N20" s="6">
        <f t="shared" si="3"/>
        <v>207546.53000000003</v>
      </c>
      <c r="O20" s="6">
        <f t="shared" si="4"/>
        <v>187907.53000000003</v>
      </c>
      <c r="P20" s="6">
        <f t="shared" si="5"/>
        <v>77.51672956305951</v>
      </c>
    </row>
    <row r="21" spans="1:16" ht="25.5">
      <c r="A21" s="4" t="s">
        <v>350</v>
      </c>
      <c r="B21" s="5" t="s">
        <v>351</v>
      </c>
      <c r="C21" s="6">
        <v>0</v>
      </c>
      <c r="D21" s="6">
        <v>54382</v>
      </c>
      <c r="E21" s="6">
        <v>54382</v>
      </c>
      <c r="F21" s="6">
        <v>54382</v>
      </c>
      <c r="G21" s="6">
        <v>0</v>
      </c>
      <c r="H21" s="6">
        <v>54382</v>
      </c>
      <c r="I21" s="6">
        <v>0</v>
      </c>
      <c r="J21" s="6">
        <v>0</v>
      </c>
      <c r="K21" s="6">
        <f t="shared" si="0"/>
        <v>0</v>
      </c>
      <c r="L21" s="6">
        <f t="shared" si="1"/>
        <v>0</v>
      </c>
      <c r="M21" s="6">
        <f t="shared" si="2"/>
        <v>100</v>
      </c>
      <c r="N21" s="6">
        <f t="shared" si="3"/>
        <v>0</v>
      </c>
      <c r="O21" s="6">
        <f t="shared" si="4"/>
        <v>0</v>
      </c>
      <c r="P21" s="6">
        <f t="shared" si="5"/>
        <v>100</v>
      </c>
    </row>
    <row r="22" spans="1:16" ht="12.75">
      <c r="A22" s="10" t="s">
        <v>98</v>
      </c>
      <c r="B22" s="11" t="s">
        <v>99</v>
      </c>
      <c r="C22" s="12">
        <v>48028202</v>
      </c>
      <c r="D22" s="12">
        <v>48236398</v>
      </c>
      <c r="E22" s="12">
        <v>43797798</v>
      </c>
      <c r="F22" s="12">
        <v>38629269.81</v>
      </c>
      <c r="G22" s="12">
        <v>50943</v>
      </c>
      <c r="H22" s="12">
        <v>38215331.82</v>
      </c>
      <c r="I22" s="12">
        <v>413937.99</v>
      </c>
      <c r="J22" s="12">
        <v>1099782.83</v>
      </c>
      <c r="K22" s="12">
        <f t="shared" si="0"/>
        <v>5168528.189999998</v>
      </c>
      <c r="L22" s="12">
        <f t="shared" si="1"/>
        <v>9607128.189999998</v>
      </c>
      <c r="M22" s="12">
        <f t="shared" si="2"/>
        <v>88.19911405135026</v>
      </c>
      <c r="N22" s="12">
        <f t="shared" si="3"/>
        <v>10021066.18</v>
      </c>
      <c r="O22" s="12">
        <f t="shared" si="4"/>
        <v>5582466.18</v>
      </c>
      <c r="P22" s="12">
        <f t="shared" si="5"/>
        <v>87.2540026327351</v>
      </c>
    </row>
    <row r="23" spans="1:16" ht="12.75">
      <c r="A23" s="4" t="s">
        <v>100</v>
      </c>
      <c r="B23" s="5" t="s">
        <v>101</v>
      </c>
      <c r="C23" s="6">
        <v>31213400</v>
      </c>
      <c r="D23" s="6">
        <v>31178401</v>
      </c>
      <c r="E23" s="6">
        <v>28322512</v>
      </c>
      <c r="F23" s="6">
        <v>24386804.119999997</v>
      </c>
      <c r="G23" s="6">
        <v>7943</v>
      </c>
      <c r="H23" s="6">
        <v>24147558.279999997</v>
      </c>
      <c r="I23" s="6">
        <v>239245.84</v>
      </c>
      <c r="J23" s="6">
        <v>1045025.62</v>
      </c>
      <c r="K23" s="6">
        <f t="shared" si="0"/>
        <v>3935707.8800000027</v>
      </c>
      <c r="L23" s="6">
        <f t="shared" si="1"/>
        <v>6791596.880000003</v>
      </c>
      <c r="M23" s="6">
        <f t="shared" si="2"/>
        <v>86.10395899911701</v>
      </c>
      <c r="N23" s="6">
        <f t="shared" si="3"/>
        <v>7030842.7200000025</v>
      </c>
      <c r="O23" s="6">
        <f t="shared" si="4"/>
        <v>4174953.7200000025</v>
      </c>
      <c r="P23" s="6">
        <f t="shared" si="5"/>
        <v>85.25923929346379</v>
      </c>
    </row>
    <row r="24" spans="1:16" ht="25.5">
      <c r="A24" s="4" t="s">
        <v>102</v>
      </c>
      <c r="B24" s="5" t="s">
        <v>103</v>
      </c>
      <c r="C24" s="6">
        <v>16736600</v>
      </c>
      <c r="D24" s="6">
        <v>16975445</v>
      </c>
      <c r="E24" s="6">
        <v>15392734</v>
      </c>
      <c r="F24" s="6">
        <v>14170153.739999998</v>
      </c>
      <c r="G24" s="6">
        <v>43000</v>
      </c>
      <c r="H24" s="6">
        <v>13995461.59</v>
      </c>
      <c r="I24" s="6">
        <v>174692.15</v>
      </c>
      <c r="J24" s="6">
        <v>54757.21</v>
      </c>
      <c r="K24" s="6">
        <f t="shared" si="0"/>
        <v>1222580.2600000016</v>
      </c>
      <c r="L24" s="6">
        <f t="shared" si="1"/>
        <v>2805291.2600000016</v>
      </c>
      <c r="M24" s="6">
        <f t="shared" si="2"/>
        <v>92.05741968905588</v>
      </c>
      <c r="N24" s="6">
        <f t="shared" si="3"/>
        <v>2979983.41</v>
      </c>
      <c r="O24" s="6">
        <f t="shared" si="4"/>
        <v>1397272.4100000001</v>
      </c>
      <c r="P24" s="6">
        <f t="shared" si="5"/>
        <v>90.92251961217545</v>
      </c>
    </row>
    <row r="25" spans="1:16" ht="12.75">
      <c r="A25" s="4" t="s">
        <v>104</v>
      </c>
      <c r="B25" s="5" t="s">
        <v>105</v>
      </c>
      <c r="C25" s="6">
        <v>78202</v>
      </c>
      <c r="D25" s="6">
        <v>82552</v>
      </c>
      <c r="E25" s="6">
        <v>82552</v>
      </c>
      <c r="F25" s="6">
        <v>72311.95</v>
      </c>
      <c r="G25" s="6">
        <v>0</v>
      </c>
      <c r="H25" s="6">
        <v>72311.95</v>
      </c>
      <c r="I25" s="6">
        <v>0</v>
      </c>
      <c r="J25" s="6">
        <v>0</v>
      </c>
      <c r="K25" s="6">
        <f t="shared" si="0"/>
        <v>10240.050000000003</v>
      </c>
      <c r="L25" s="6">
        <f t="shared" si="1"/>
        <v>10240.050000000003</v>
      </c>
      <c r="M25" s="6">
        <f t="shared" si="2"/>
        <v>87.59563668960169</v>
      </c>
      <c r="N25" s="6">
        <f t="shared" si="3"/>
        <v>10240.050000000003</v>
      </c>
      <c r="O25" s="6">
        <f t="shared" si="4"/>
        <v>10240.050000000003</v>
      </c>
      <c r="P25" s="6">
        <f t="shared" si="5"/>
        <v>87.59563668960169</v>
      </c>
    </row>
    <row r="26" spans="1:16" ht="12.75">
      <c r="A26" s="10" t="s">
        <v>106</v>
      </c>
      <c r="B26" s="11" t="s">
        <v>107</v>
      </c>
      <c r="C26" s="12">
        <v>137611396</v>
      </c>
      <c r="D26" s="12">
        <v>203414605</v>
      </c>
      <c r="E26" s="12">
        <v>192415510.99999997</v>
      </c>
      <c r="F26" s="12">
        <v>152582473.17999995</v>
      </c>
      <c r="G26" s="12">
        <v>8627.55</v>
      </c>
      <c r="H26" s="12">
        <v>152474499.02999997</v>
      </c>
      <c r="I26" s="12">
        <v>107974.15</v>
      </c>
      <c r="J26" s="12">
        <v>77615055.36</v>
      </c>
      <c r="K26" s="12">
        <f t="shared" si="0"/>
        <v>39833037.82000002</v>
      </c>
      <c r="L26" s="12">
        <f t="shared" si="1"/>
        <v>50832131.82000005</v>
      </c>
      <c r="M26" s="12">
        <f t="shared" si="2"/>
        <v>79.29842681965488</v>
      </c>
      <c r="N26" s="12">
        <f t="shared" si="3"/>
        <v>50940105.97000003</v>
      </c>
      <c r="O26" s="12">
        <f t="shared" si="4"/>
        <v>39941011.97</v>
      </c>
      <c r="P26" s="12">
        <f t="shared" si="5"/>
        <v>79.24231172298786</v>
      </c>
    </row>
    <row r="27" spans="1:16" ht="63.75">
      <c r="A27" s="4" t="s">
        <v>108</v>
      </c>
      <c r="B27" s="5" t="s">
        <v>109</v>
      </c>
      <c r="C27" s="6">
        <v>8259803</v>
      </c>
      <c r="D27" s="6">
        <v>10650602.440000001</v>
      </c>
      <c r="E27" s="6">
        <v>10650602.440000001</v>
      </c>
      <c r="F27" s="6">
        <v>10650602.44</v>
      </c>
      <c r="G27" s="6">
        <v>0</v>
      </c>
      <c r="H27" s="6">
        <v>10650602.44</v>
      </c>
      <c r="I27" s="6">
        <v>0</v>
      </c>
      <c r="J27" s="6">
        <v>1135938.83</v>
      </c>
      <c r="K27" s="6">
        <f t="shared" si="0"/>
        <v>0</v>
      </c>
      <c r="L27" s="6">
        <f t="shared" si="1"/>
        <v>0</v>
      </c>
      <c r="M27" s="6">
        <f t="shared" si="2"/>
        <v>99.99999999999997</v>
      </c>
      <c r="N27" s="6">
        <f t="shared" si="3"/>
        <v>0</v>
      </c>
      <c r="O27" s="6">
        <f t="shared" si="4"/>
        <v>0</v>
      </c>
      <c r="P27" s="6">
        <f t="shared" si="5"/>
        <v>99.99999999999997</v>
      </c>
    </row>
    <row r="28" spans="1:16" ht="63.75">
      <c r="A28" s="4" t="s">
        <v>110</v>
      </c>
      <c r="B28" s="5" t="s">
        <v>109</v>
      </c>
      <c r="C28" s="6">
        <v>156091</v>
      </c>
      <c r="D28" s="6">
        <v>137650</v>
      </c>
      <c r="E28" s="6">
        <v>137650</v>
      </c>
      <c r="F28" s="6">
        <v>135873.31</v>
      </c>
      <c r="G28" s="6">
        <v>0</v>
      </c>
      <c r="H28" s="6">
        <v>135873.31</v>
      </c>
      <c r="I28" s="6">
        <v>0</v>
      </c>
      <c r="J28" s="6">
        <v>61607.99</v>
      </c>
      <c r="K28" s="6">
        <f t="shared" si="0"/>
        <v>1776.6900000000023</v>
      </c>
      <c r="L28" s="6">
        <f t="shared" si="1"/>
        <v>1776.6900000000023</v>
      </c>
      <c r="M28" s="6">
        <f t="shared" si="2"/>
        <v>98.70926988739556</v>
      </c>
      <c r="N28" s="6">
        <f t="shared" si="3"/>
        <v>1776.6900000000023</v>
      </c>
      <c r="O28" s="6">
        <f t="shared" si="4"/>
        <v>1776.6900000000023</v>
      </c>
      <c r="P28" s="6">
        <f t="shared" si="5"/>
        <v>98.70926988739556</v>
      </c>
    </row>
    <row r="29" spans="1:16" ht="76.5">
      <c r="A29" s="4" t="s">
        <v>111</v>
      </c>
      <c r="B29" s="5" t="s">
        <v>112</v>
      </c>
      <c r="C29" s="6">
        <v>100392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0"/>
        <v>0</v>
      </c>
      <c r="L29" s="6">
        <f t="shared" si="1"/>
        <v>0</v>
      </c>
      <c r="M29" s="6">
        <f t="shared" si="2"/>
        <v>0</v>
      </c>
      <c r="N29" s="6">
        <f t="shared" si="3"/>
        <v>0</v>
      </c>
      <c r="O29" s="6">
        <f t="shared" si="4"/>
        <v>0</v>
      </c>
      <c r="P29" s="6">
        <f t="shared" si="5"/>
        <v>0</v>
      </c>
    </row>
    <row r="30" spans="1:16" ht="76.5">
      <c r="A30" s="4" t="s">
        <v>113</v>
      </c>
      <c r="B30" s="5" t="s">
        <v>114</v>
      </c>
      <c r="C30" s="6">
        <v>815016</v>
      </c>
      <c r="D30" s="6">
        <v>943112</v>
      </c>
      <c r="E30" s="6">
        <v>943112</v>
      </c>
      <c r="F30" s="6">
        <v>943112</v>
      </c>
      <c r="G30" s="6">
        <v>0</v>
      </c>
      <c r="H30" s="6">
        <v>943112</v>
      </c>
      <c r="I30" s="6">
        <v>0</v>
      </c>
      <c r="J30" s="6">
        <v>107991.78</v>
      </c>
      <c r="K30" s="6">
        <f t="shared" si="0"/>
        <v>0</v>
      </c>
      <c r="L30" s="6">
        <f t="shared" si="1"/>
        <v>0</v>
      </c>
      <c r="M30" s="6">
        <f t="shared" si="2"/>
        <v>100</v>
      </c>
      <c r="N30" s="6">
        <f t="shared" si="3"/>
        <v>0</v>
      </c>
      <c r="O30" s="6">
        <f t="shared" si="4"/>
        <v>0</v>
      </c>
      <c r="P30" s="6">
        <f t="shared" si="5"/>
        <v>100</v>
      </c>
    </row>
    <row r="31" spans="1:16" ht="76.5">
      <c r="A31" s="4" t="s">
        <v>115</v>
      </c>
      <c r="B31" s="5" t="s">
        <v>114</v>
      </c>
      <c r="C31" s="6">
        <v>15253</v>
      </c>
      <c r="D31" s="6">
        <v>9345</v>
      </c>
      <c r="E31" s="6">
        <v>9345</v>
      </c>
      <c r="F31" s="6">
        <v>9138.19</v>
      </c>
      <c r="G31" s="6">
        <v>0</v>
      </c>
      <c r="H31" s="6">
        <v>9138.19</v>
      </c>
      <c r="I31" s="6">
        <v>0</v>
      </c>
      <c r="J31" s="6">
        <v>3049.01</v>
      </c>
      <c r="K31" s="6">
        <f t="shared" si="0"/>
        <v>206.8099999999995</v>
      </c>
      <c r="L31" s="6">
        <f t="shared" si="1"/>
        <v>206.8099999999995</v>
      </c>
      <c r="M31" s="6">
        <f t="shared" si="2"/>
        <v>97.78694489031568</v>
      </c>
      <c r="N31" s="6">
        <f t="shared" si="3"/>
        <v>206.8099999999995</v>
      </c>
      <c r="O31" s="6">
        <f t="shared" si="4"/>
        <v>206.8099999999995</v>
      </c>
      <c r="P31" s="6">
        <f t="shared" si="5"/>
        <v>97.78694489031568</v>
      </c>
    </row>
    <row r="32" spans="1:16" ht="63.75">
      <c r="A32" s="4" t="s">
        <v>116</v>
      </c>
      <c r="B32" s="5" t="s">
        <v>117</v>
      </c>
      <c r="C32" s="6">
        <v>486485</v>
      </c>
      <c r="D32" s="6">
        <v>520762</v>
      </c>
      <c r="E32" s="6">
        <v>520762</v>
      </c>
      <c r="F32" s="6">
        <v>520762</v>
      </c>
      <c r="G32" s="6">
        <v>0</v>
      </c>
      <c r="H32" s="6">
        <v>520762</v>
      </c>
      <c r="I32" s="6">
        <v>0</v>
      </c>
      <c r="J32" s="6">
        <v>87871.93</v>
      </c>
      <c r="K32" s="6">
        <f t="shared" si="0"/>
        <v>0</v>
      </c>
      <c r="L32" s="6">
        <f t="shared" si="1"/>
        <v>0</v>
      </c>
      <c r="M32" s="6">
        <f t="shared" si="2"/>
        <v>100</v>
      </c>
      <c r="N32" s="6">
        <f t="shared" si="3"/>
        <v>0</v>
      </c>
      <c r="O32" s="6">
        <f t="shared" si="4"/>
        <v>0</v>
      </c>
      <c r="P32" s="6">
        <f t="shared" si="5"/>
        <v>100</v>
      </c>
    </row>
    <row r="33" spans="1:16" ht="63.75">
      <c r="A33" s="4" t="s">
        <v>118</v>
      </c>
      <c r="B33" s="5" t="s">
        <v>119</v>
      </c>
      <c r="C33" s="6">
        <v>13346</v>
      </c>
      <c r="D33" s="6">
        <v>10131</v>
      </c>
      <c r="E33" s="6">
        <v>10131</v>
      </c>
      <c r="F33" s="6">
        <v>10046.23</v>
      </c>
      <c r="G33" s="6">
        <v>0</v>
      </c>
      <c r="H33" s="6">
        <v>10046.23</v>
      </c>
      <c r="I33" s="6">
        <v>0</v>
      </c>
      <c r="J33" s="6">
        <v>3016.17</v>
      </c>
      <c r="K33" s="6">
        <f t="shared" si="0"/>
        <v>84.77000000000044</v>
      </c>
      <c r="L33" s="6">
        <f t="shared" si="1"/>
        <v>84.77000000000044</v>
      </c>
      <c r="M33" s="6">
        <f t="shared" si="2"/>
        <v>99.1632612772678</v>
      </c>
      <c r="N33" s="6">
        <f t="shared" si="3"/>
        <v>84.77000000000044</v>
      </c>
      <c r="O33" s="6">
        <f t="shared" si="4"/>
        <v>84.77000000000044</v>
      </c>
      <c r="P33" s="6">
        <f t="shared" si="5"/>
        <v>99.1632612772678</v>
      </c>
    </row>
    <row r="34" spans="1:16" ht="51">
      <c r="A34" s="4" t="s">
        <v>120</v>
      </c>
      <c r="B34" s="5" t="s">
        <v>121</v>
      </c>
      <c r="C34" s="6">
        <v>5440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0</v>
      </c>
      <c r="L34" s="6">
        <f t="shared" si="1"/>
        <v>0</v>
      </c>
      <c r="M34" s="6">
        <f t="shared" si="2"/>
        <v>0</v>
      </c>
      <c r="N34" s="6">
        <f t="shared" si="3"/>
        <v>0</v>
      </c>
      <c r="O34" s="6">
        <f t="shared" si="4"/>
        <v>0</v>
      </c>
      <c r="P34" s="6">
        <f t="shared" si="5"/>
        <v>0</v>
      </c>
    </row>
    <row r="35" spans="1:16" ht="63.75">
      <c r="A35" s="4" t="s">
        <v>122</v>
      </c>
      <c r="B35" s="5" t="s">
        <v>123</v>
      </c>
      <c r="C35" s="6">
        <v>1774983</v>
      </c>
      <c r="D35" s="6">
        <v>2333142</v>
      </c>
      <c r="E35" s="6">
        <v>2333142</v>
      </c>
      <c r="F35" s="6">
        <v>2333142</v>
      </c>
      <c r="G35" s="6">
        <v>0</v>
      </c>
      <c r="H35" s="6">
        <v>2333142</v>
      </c>
      <c r="I35" s="6">
        <v>0</v>
      </c>
      <c r="J35" s="6">
        <v>32928.07</v>
      </c>
      <c r="K35" s="6">
        <f t="shared" si="0"/>
        <v>0</v>
      </c>
      <c r="L35" s="6">
        <f t="shared" si="1"/>
        <v>0</v>
      </c>
      <c r="M35" s="6">
        <f t="shared" si="2"/>
        <v>100</v>
      </c>
      <c r="N35" s="6">
        <f t="shared" si="3"/>
        <v>0</v>
      </c>
      <c r="O35" s="6">
        <f t="shared" si="4"/>
        <v>0</v>
      </c>
      <c r="P35" s="6">
        <f t="shared" si="5"/>
        <v>100</v>
      </c>
    </row>
    <row r="36" spans="1:16" ht="63.75">
      <c r="A36" s="4" t="s">
        <v>124</v>
      </c>
      <c r="B36" s="5" t="s">
        <v>123</v>
      </c>
      <c r="C36" s="6">
        <v>20255</v>
      </c>
      <c r="D36" s="6">
        <v>7588</v>
      </c>
      <c r="E36" s="6">
        <v>7588</v>
      </c>
      <c r="F36" s="6">
        <v>7296</v>
      </c>
      <c r="G36" s="6">
        <v>0</v>
      </c>
      <c r="H36" s="6">
        <v>7296</v>
      </c>
      <c r="I36" s="6">
        <v>0</v>
      </c>
      <c r="J36" s="6">
        <v>4859.99</v>
      </c>
      <c r="K36" s="6">
        <f t="shared" si="0"/>
        <v>292</v>
      </c>
      <c r="L36" s="6">
        <f t="shared" si="1"/>
        <v>292</v>
      </c>
      <c r="M36" s="6">
        <f t="shared" si="2"/>
        <v>96.15181866104375</v>
      </c>
      <c r="N36" s="6">
        <f t="shared" si="3"/>
        <v>292</v>
      </c>
      <c r="O36" s="6">
        <f t="shared" si="4"/>
        <v>292</v>
      </c>
      <c r="P36" s="6">
        <f t="shared" si="5"/>
        <v>96.15181866104375</v>
      </c>
    </row>
    <row r="37" spans="1:16" ht="25.5">
      <c r="A37" s="4" t="s">
        <v>125</v>
      </c>
      <c r="B37" s="5" t="s">
        <v>126</v>
      </c>
      <c r="C37" s="6">
        <v>38200</v>
      </c>
      <c r="D37" s="6">
        <v>128200</v>
      </c>
      <c r="E37" s="6">
        <v>125900</v>
      </c>
      <c r="F37" s="6">
        <v>74513.02</v>
      </c>
      <c r="G37" s="6">
        <v>0</v>
      </c>
      <c r="H37" s="6">
        <v>74513.02</v>
      </c>
      <c r="I37" s="6">
        <v>0</v>
      </c>
      <c r="J37" s="6">
        <v>18570.95</v>
      </c>
      <c r="K37" s="6">
        <f t="shared" si="0"/>
        <v>51386.979999999996</v>
      </c>
      <c r="L37" s="6">
        <f t="shared" si="1"/>
        <v>53686.979999999996</v>
      </c>
      <c r="M37" s="6">
        <f t="shared" si="2"/>
        <v>59.1842891183479</v>
      </c>
      <c r="N37" s="6">
        <f t="shared" si="3"/>
        <v>53686.979999999996</v>
      </c>
      <c r="O37" s="6">
        <f t="shared" si="4"/>
        <v>51386.979999999996</v>
      </c>
      <c r="P37" s="6">
        <f t="shared" si="5"/>
        <v>59.1842891183479</v>
      </c>
    </row>
    <row r="38" spans="1:16" ht="12.75">
      <c r="A38" s="4" t="s">
        <v>127</v>
      </c>
      <c r="B38" s="5" t="s">
        <v>128</v>
      </c>
      <c r="C38" s="6">
        <v>194700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0</v>
      </c>
      <c r="L38" s="6">
        <f t="shared" si="1"/>
        <v>0</v>
      </c>
      <c r="M38" s="6">
        <f t="shared" si="2"/>
        <v>0</v>
      </c>
      <c r="N38" s="6">
        <f t="shared" si="3"/>
        <v>0</v>
      </c>
      <c r="O38" s="6">
        <f t="shared" si="4"/>
        <v>0</v>
      </c>
      <c r="P38" s="6">
        <f t="shared" si="5"/>
        <v>0</v>
      </c>
    </row>
    <row r="39" spans="1:16" ht="76.5">
      <c r="A39" s="4" t="s">
        <v>129</v>
      </c>
      <c r="B39" s="5" t="s">
        <v>130</v>
      </c>
      <c r="C39" s="6">
        <v>1705098</v>
      </c>
      <c r="D39" s="6">
        <v>1299451.56</v>
      </c>
      <c r="E39" s="6">
        <v>1299451.56</v>
      </c>
      <c r="F39" s="6">
        <v>1090970</v>
      </c>
      <c r="G39" s="6">
        <v>0</v>
      </c>
      <c r="H39" s="6">
        <v>1090970</v>
      </c>
      <c r="I39" s="6">
        <v>0</v>
      </c>
      <c r="J39" s="6">
        <v>234073.41</v>
      </c>
      <c r="K39" s="6">
        <f t="shared" si="0"/>
        <v>208481.56000000006</v>
      </c>
      <c r="L39" s="6">
        <f t="shared" si="1"/>
        <v>208481.56000000006</v>
      </c>
      <c r="M39" s="6">
        <f t="shared" si="2"/>
        <v>83.95618840920856</v>
      </c>
      <c r="N39" s="6">
        <f t="shared" si="3"/>
        <v>208481.56000000006</v>
      </c>
      <c r="O39" s="6">
        <f t="shared" si="4"/>
        <v>208481.56000000006</v>
      </c>
      <c r="P39" s="6">
        <f t="shared" si="5"/>
        <v>83.95618840920856</v>
      </c>
    </row>
    <row r="40" spans="1:16" ht="76.5">
      <c r="A40" s="4" t="s">
        <v>131</v>
      </c>
      <c r="B40" s="5" t="s">
        <v>130</v>
      </c>
      <c r="C40" s="6">
        <v>70948</v>
      </c>
      <c r="D40" s="6">
        <v>38958</v>
      </c>
      <c r="E40" s="6">
        <v>38958</v>
      </c>
      <c r="F40" s="6">
        <v>29089.6</v>
      </c>
      <c r="G40" s="6">
        <v>0</v>
      </c>
      <c r="H40" s="6">
        <v>29089.6</v>
      </c>
      <c r="I40" s="6">
        <v>0</v>
      </c>
      <c r="J40" s="6">
        <v>21806.25</v>
      </c>
      <c r="K40" s="6">
        <f t="shared" si="0"/>
        <v>9868.400000000001</v>
      </c>
      <c r="L40" s="6">
        <f t="shared" si="1"/>
        <v>9868.400000000001</v>
      </c>
      <c r="M40" s="6">
        <f t="shared" si="2"/>
        <v>74.66913085887366</v>
      </c>
      <c r="N40" s="6">
        <f t="shared" si="3"/>
        <v>9868.400000000001</v>
      </c>
      <c r="O40" s="6">
        <f t="shared" si="4"/>
        <v>9868.400000000001</v>
      </c>
      <c r="P40" s="6">
        <f t="shared" si="5"/>
        <v>74.66913085887366</v>
      </c>
    </row>
    <row r="41" spans="1:16" ht="12.75">
      <c r="A41" s="4" t="s">
        <v>132</v>
      </c>
      <c r="B41" s="5" t="s">
        <v>133</v>
      </c>
      <c r="C41" s="6">
        <v>758039</v>
      </c>
      <c r="D41" s="6">
        <v>758039</v>
      </c>
      <c r="E41" s="6">
        <v>662900.57</v>
      </c>
      <c r="F41" s="6">
        <v>662900.57</v>
      </c>
      <c r="G41" s="6">
        <v>0</v>
      </c>
      <c r="H41" s="6">
        <v>662900.57</v>
      </c>
      <c r="I41" s="6">
        <v>0</v>
      </c>
      <c r="J41" s="6">
        <v>0</v>
      </c>
      <c r="K41" s="6">
        <f t="shared" si="0"/>
        <v>0</v>
      </c>
      <c r="L41" s="6">
        <f t="shared" si="1"/>
        <v>95138.43000000005</v>
      </c>
      <c r="M41" s="6">
        <f t="shared" si="2"/>
        <v>100</v>
      </c>
      <c r="N41" s="6">
        <f t="shared" si="3"/>
        <v>95138.43000000005</v>
      </c>
      <c r="O41" s="6">
        <f t="shared" si="4"/>
        <v>0</v>
      </c>
      <c r="P41" s="6">
        <f t="shared" si="5"/>
        <v>100</v>
      </c>
    </row>
    <row r="42" spans="1:16" ht="12.75">
      <c r="A42" s="4" t="s">
        <v>134</v>
      </c>
      <c r="B42" s="5" t="s">
        <v>135</v>
      </c>
      <c r="C42" s="6">
        <v>675015</v>
      </c>
      <c r="D42" s="6">
        <v>675015</v>
      </c>
      <c r="E42" s="6">
        <v>541232.65</v>
      </c>
      <c r="F42" s="6">
        <v>541232.65</v>
      </c>
      <c r="G42" s="6">
        <v>0</v>
      </c>
      <c r="H42" s="6">
        <v>541232.65</v>
      </c>
      <c r="I42" s="6">
        <v>0</v>
      </c>
      <c r="J42" s="6">
        <v>0</v>
      </c>
      <c r="K42" s="6">
        <f t="shared" si="0"/>
        <v>0</v>
      </c>
      <c r="L42" s="6">
        <f t="shared" si="1"/>
        <v>133782.34999999998</v>
      </c>
      <c r="M42" s="6">
        <f t="shared" si="2"/>
        <v>100</v>
      </c>
      <c r="N42" s="6">
        <f t="shared" si="3"/>
        <v>133782.34999999998</v>
      </c>
      <c r="O42" s="6">
        <f t="shared" si="4"/>
        <v>0</v>
      </c>
      <c r="P42" s="6">
        <f t="shared" si="5"/>
        <v>100</v>
      </c>
    </row>
    <row r="43" spans="1:16" ht="12.75">
      <c r="A43" s="4" t="s">
        <v>136</v>
      </c>
      <c r="B43" s="5" t="s">
        <v>137</v>
      </c>
      <c r="C43" s="6">
        <v>50887119</v>
      </c>
      <c r="D43" s="6">
        <v>47986799</v>
      </c>
      <c r="E43" s="6">
        <v>43182297.88</v>
      </c>
      <c r="F43" s="6">
        <v>43182297.88</v>
      </c>
      <c r="G43" s="6">
        <v>0</v>
      </c>
      <c r="H43" s="6">
        <v>43182297.6</v>
      </c>
      <c r="I43" s="6">
        <v>0.28</v>
      </c>
      <c r="J43" s="6">
        <v>0</v>
      </c>
      <c r="K43" s="6">
        <f t="shared" si="0"/>
        <v>0</v>
      </c>
      <c r="L43" s="6">
        <f t="shared" si="1"/>
        <v>4804501.119999997</v>
      </c>
      <c r="M43" s="6">
        <f t="shared" si="2"/>
        <v>100</v>
      </c>
      <c r="N43" s="6">
        <f t="shared" si="3"/>
        <v>4804501.3999999985</v>
      </c>
      <c r="O43" s="6">
        <f t="shared" si="4"/>
        <v>0.2800000011920929</v>
      </c>
      <c r="P43" s="6">
        <f t="shared" si="5"/>
        <v>99.99999935158614</v>
      </c>
    </row>
    <row r="44" spans="1:16" ht="25.5">
      <c r="A44" s="4" t="s">
        <v>138</v>
      </c>
      <c r="B44" s="5" t="s">
        <v>139</v>
      </c>
      <c r="C44" s="6">
        <v>2865629</v>
      </c>
      <c r="D44" s="6">
        <v>2865629</v>
      </c>
      <c r="E44" s="6">
        <v>2455989.06</v>
      </c>
      <c r="F44" s="6">
        <v>2455989.06</v>
      </c>
      <c r="G44" s="6">
        <v>0</v>
      </c>
      <c r="H44" s="6">
        <v>2455989.06</v>
      </c>
      <c r="I44" s="6">
        <v>0</v>
      </c>
      <c r="J44" s="6">
        <v>0</v>
      </c>
      <c r="K44" s="6">
        <f t="shared" si="0"/>
        <v>0</v>
      </c>
      <c r="L44" s="6">
        <f t="shared" si="1"/>
        <v>409639.93999999994</v>
      </c>
      <c r="M44" s="6">
        <f t="shared" si="2"/>
        <v>100</v>
      </c>
      <c r="N44" s="6">
        <f t="shared" si="3"/>
        <v>409639.93999999994</v>
      </c>
      <c r="O44" s="6">
        <f t="shared" si="4"/>
        <v>0</v>
      </c>
      <c r="P44" s="6">
        <f t="shared" si="5"/>
        <v>100</v>
      </c>
    </row>
    <row r="45" spans="1:16" ht="12.75">
      <c r="A45" s="4" t="s">
        <v>140</v>
      </c>
      <c r="B45" s="5" t="s">
        <v>141</v>
      </c>
      <c r="C45" s="6">
        <v>6582014</v>
      </c>
      <c r="D45" s="6">
        <v>8096614</v>
      </c>
      <c r="E45" s="6">
        <v>7351094.44</v>
      </c>
      <c r="F45" s="6">
        <v>7351094.4399999995</v>
      </c>
      <c r="G45" s="6">
        <v>0</v>
      </c>
      <c r="H45" s="6">
        <v>7351094.4399999995</v>
      </c>
      <c r="I45" s="6">
        <v>0</v>
      </c>
      <c r="J45" s="6">
        <v>0</v>
      </c>
      <c r="K45" s="6">
        <f t="shared" si="0"/>
        <v>0</v>
      </c>
      <c r="L45" s="6">
        <f t="shared" si="1"/>
        <v>745519.5600000005</v>
      </c>
      <c r="M45" s="6">
        <f t="shared" si="2"/>
        <v>99.99999999999999</v>
      </c>
      <c r="N45" s="6">
        <f t="shared" si="3"/>
        <v>745519.5600000005</v>
      </c>
      <c r="O45" s="6">
        <f t="shared" si="4"/>
        <v>0</v>
      </c>
      <c r="P45" s="6">
        <f t="shared" si="5"/>
        <v>99.99999999999999</v>
      </c>
    </row>
    <row r="46" spans="1:16" ht="12.75">
      <c r="A46" s="4" t="s">
        <v>142</v>
      </c>
      <c r="B46" s="5" t="s">
        <v>143</v>
      </c>
      <c r="C46" s="6">
        <v>779835</v>
      </c>
      <c r="D46" s="6">
        <v>779835</v>
      </c>
      <c r="E46" s="6">
        <v>384989.72</v>
      </c>
      <c r="F46" s="6">
        <v>384989.72</v>
      </c>
      <c r="G46" s="6">
        <v>0</v>
      </c>
      <c r="H46" s="6">
        <v>384989.72</v>
      </c>
      <c r="I46" s="6">
        <v>0</v>
      </c>
      <c r="J46" s="6">
        <v>0</v>
      </c>
      <c r="K46" s="6">
        <f t="shared" si="0"/>
        <v>0</v>
      </c>
      <c r="L46" s="6">
        <f t="shared" si="1"/>
        <v>394845.28</v>
      </c>
      <c r="M46" s="6">
        <f t="shared" si="2"/>
        <v>100</v>
      </c>
      <c r="N46" s="6">
        <f t="shared" si="3"/>
        <v>394845.28</v>
      </c>
      <c r="O46" s="6">
        <f t="shared" si="4"/>
        <v>0</v>
      </c>
      <c r="P46" s="6">
        <f t="shared" si="5"/>
        <v>100</v>
      </c>
    </row>
    <row r="47" spans="1:16" ht="12.75">
      <c r="A47" s="4" t="s">
        <v>144</v>
      </c>
      <c r="B47" s="5" t="s">
        <v>145</v>
      </c>
      <c r="C47" s="6">
        <v>12900</v>
      </c>
      <c r="D47" s="6">
        <v>149640</v>
      </c>
      <c r="E47" s="6">
        <v>141900</v>
      </c>
      <c r="F47" s="6">
        <v>141900</v>
      </c>
      <c r="G47" s="6">
        <v>0</v>
      </c>
      <c r="H47" s="6">
        <v>141900</v>
      </c>
      <c r="I47" s="6">
        <v>0</v>
      </c>
      <c r="J47" s="6">
        <v>0</v>
      </c>
      <c r="K47" s="6">
        <f t="shared" si="0"/>
        <v>0</v>
      </c>
      <c r="L47" s="6">
        <f t="shared" si="1"/>
        <v>7740</v>
      </c>
      <c r="M47" s="6">
        <f t="shared" si="2"/>
        <v>100</v>
      </c>
      <c r="N47" s="6">
        <f t="shared" si="3"/>
        <v>7740</v>
      </c>
      <c r="O47" s="6">
        <f t="shared" si="4"/>
        <v>0</v>
      </c>
      <c r="P47" s="6">
        <f t="shared" si="5"/>
        <v>100</v>
      </c>
    </row>
    <row r="48" spans="1:16" ht="25.5">
      <c r="A48" s="4" t="s">
        <v>146</v>
      </c>
      <c r="B48" s="5" t="s">
        <v>147</v>
      </c>
      <c r="C48" s="6">
        <v>15162586</v>
      </c>
      <c r="D48" s="6">
        <v>18626666</v>
      </c>
      <c r="E48" s="6">
        <v>16382297.959999999</v>
      </c>
      <c r="F48" s="6">
        <v>16382297.959999999</v>
      </c>
      <c r="G48" s="6">
        <v>0</v>
      </c>
      <c r="H48" s="6">
        <v>16382297.959999999</v>
      </c>
      <c r="I48" s="6">
        <v>0</v>
      </c>
      <c r="J48" s="6">
        <v>596643</v>
      </c>
      <c r="K48" s="6">
        <f t="shared" si="0"/>
        <v>0</v>
      </c>
      <c r="L48" s="6">
        <f t="shared" si="1"/>
        <v>2244368.040000001</v>
      </c>
      <c r="M48" s="6">
        <f t="shared" si="2"/>
        <v>100</v>
      </c>
      <c r="N48" s="6">
        <f t="shared" si="3"/>
        <v>2244368.040000001</v>
      </c>
      <c r="O48" s="6">
        <f t="shared" si="4"/>
        <v>0</v>
      </c>
      <c r="P48" s="6">
        <f t="shared" si="5"/>
        <v>100</v>
      </c>
    </row>
    <row r="49" spans="1:16" ht="25.5">
      <c r="A49" s="4" t="s">
        <v>148</v>
      </c>
      <c r="B49" s="5" t="s">
        <v>149</v>
      </c>
      <c r="C49" s="6">
        <v>20919826</v>
      </c>
      <c r="D49" s="6">
        <v>78070843</v>
      </c>
      <c r="E49" s="6">
        <v>78070843</v>
      </c>
      <c r="F49" s="6">
        <v>39873374.61</v>
      </c>
      <c r="G49" s="6">
        <v>0</v>
      </c>
      <c r="H49" s="6">
        <v>39873374.61</v>
      </c>
      <c r="I49" s="6">
        <v>0</v>
      </c>
      <c r="J49" s="6">
        <v>74332193</v>
      </c>
      <c r="K49" s="6">
        <f t="shared" si="0"/>
        <v>38197468.39</v>
      </c>
      <c r="L49" s="6">
        <f t="shared" si="1"/>
        <v>38197468.39</v>
      </c>
      <c r="M49" s="6">
        <f t="shared" si="2"/>
        <v>51.0733240193141</v>
      </c>
      <c r="N49" s="6">
        <f t="shared" si="3"/>
        <v>38197468.39</v>
      </c>
      <c r="O49" s="6">
        <f t="shared" si="4"/>
        <v>38197468.39</v>
      </c>
      <c r="P49" s="6">
        <f t="shared" si="5"/>
        <v>51.0733240193141</v>
      </c>
    </row>
    <row r="50" spans="1:16" ht="38.25">
      <c r="A50" s="4" t="s">
        <v>150</v>
      </c>
      <c r="B50" s="5" t="s">
        <v>151</v>
      </c>
      <c r="C50" s="6">
        <v>452220</v>
      </c>
      <c r="D50" s="6">
        <v>1880628</v>
      </c>
      <c r="E50" s="6">
        <v>1864392</v>
      </c>
      <c r="F50" s="6">
        <v>1833569.67</v>
      </c>
      <c r="G50" s="6">
        <v>0</v>
      </c>
      <c r="H50" s="6">
        <v>1833569.67</v>
      </c>
      <c r="I50" s="6">
        <v>0</v>
      </c>
      <c r="J50" s="6">
        <v>837855.79</v>
      </c>
      <c r="K50" s="6">
        <f t="shared" si="0"/>
        <v>30822.330000000075</v>
      </c>
      <c r="L50" s="6">
        <f t="shared" si="1"/>
        <v>47058.330000000075</v>
      </c>
      <c r="M50" s="6">
        <f t="shared" si="2"/>
        <v>98.34678919454707</v>
      </c>
      <c r="N50" s="6">
        <f t="shared" si="3"/>
        <v>47058.330000000075</v>
      </c>
      <c r="O50" s="6">
        <f t="shared" si="4"/>
        <v>30822.330000000075</v>
      </c>
      <c r="P50" s="6">
        <f t="shared" si="5"/>
        <v>98.34678919454707</v>
      </c>
    </row>
    <row r="51" spans="1:16" ht="12.75">
      <c r="A51" s="4" t="s">
        <v>152</v>
      </c>
      <c r="B51" s="5" t="s">
        <v>153</v>
      </c>
      <c r="C51" s="6">
        <v>1471480</v>
      </c>
      <c r="D51" s="6">
        <v>2706982</v>
      </c>
      <c r="E51" s="6">
        <v>2598951</v>
      </c>
      <c r="F51" s="6">
        <v>2024198.64</v>
      </c>
      <c r="G51" s="6">
        <v>0</v>
      </c>
      <c r="H51" s="6">
        <v>2012500.64</v>
      </c>
      <c r="I51" s="6">
        <v>11698</v>
      </c>
      <c r="J51" s="6">
        <v>9500</v>
      </c>
      <c r="K51" s="6">
        <f t="shared" si="0"/>
        <v>574752.3600000001</v>
      </c>
      <c r="L51" s="6">
        <f t="shared" si="1"/>
        <v>682783.3600000001</v>
      </c>
      <c r="M51" s="6">
        <f t="shared" si="2"/>
        <v>77.88521753584426</v>
      </c>
      <c r="N51" s="6">
        <f t="shared" si="3"/>
        <v>694481.3600000001</v>
      </c>
      <c r="O51" s="6">
        <f t="shared" si="4"/>
        <v>586450.3600000001</v>
      </c>
      <c r="P51" s="6">
        <f t="shared" si="5"/>
        <v>77.43511285899581</v>
      </c>
    </row>
    <row r="52" spans="1:16" ht="25.5">
      <c r="A52" s="4" t="s">
        <v>154</v>
      </c>
      <c r="B52" s="5" t="s">
        <v>155</v>
      </c>
      <c r="C52" s="6">
        <v>2995116</v>
      </c>
      <c r="D52" s="6">
        <v>3000116</v>
      </c>
      <c r="E52" s="6">
        <v>2689965.91</v>
      </c>
      <c r="F52" s="6">
        <v>2689965.91</v>
      </c>
      <c r="G52" s="6">
        <v>0</v>
      </c>
      <c r="H52" s="6">
        <v>2689965.91</v>
      </c>
      <c r="I52" s="6">
        <v>0</v>
      </c>
      <c r="J52" s="6">
        <v>0</v>
      </c>
      <c r="K52" s="6">
        <f t="shared" si="0"/>
        <v>0</v>
      </c>
      <c r="L52" s="6">
        <f t="shared" si="1"/>
        <v>310150.08999999985</v>
      </c>
      <c r="M52" s="6">
        <f t="shared" si="2"/>
        <v>100</v>
      </c>
      <c r="N52" s="6">
        <f t="shared" si="3"/>
        <v>310150.08999999985</v>
      </c>
      <c r="O52" s="6">
        <f t="shared" si="4"/>
        <v>0</v>
      </c>
      <c r="P52" s="6">
        <f t="shared" si="5"/>
        <v>100</v>
      </c>
    </row>
    <row r="53" spans="1:16" ht="25.5">
      <c r="A53" s="4" t="s">
        <v>156</v>
      </c>
      <c r="B53" s="5" t="s">
        <v>157</v>
      </c>
      <c r="C53" s="6">
        <v>20693</v>
      </c>
      <c r="D53" s="6">
        <v>20693</v>
      </c>
      <c r="E53" s="6">
        <v>19203</v>
      </c>
      <c r="F53" s="6">
        <v>17716</v>
      </c>
      <c r="G53" s="6">
        <v>0</v>
      </c>
      <c r="H53" s="6">
        <v>17716</v>
      </c>
      <c r="I53" s="6">
        <v>0</v>
      </c>
      <c r="J53" s="6">
        <v>6606.26</v>
      </c>
      <c r="K53" s="6">
        <f t="shared" si="0"/>
        <v>1487</v>
      </c>
      <c r="L53" s="6">
        <f t="shared" si="1"/>
        <v>2977</v>
      </c>
      <c r="M53" s="6">
        <f t="shared" si="2"/>
        <v>92.25641826797896</v>
      </c>
      <c r="N53" s="6">
        <f t="shared" si="3"/>
        <v>2977</v>
      </c>
      <c r="O53" s="6">
        <f t="shared" si="4"/>
        <v>1487</v>
      </c>
      <c r="P53" s="6">
        <f t="shared" si="5"/>
        <v>92.25641826797896</v>
      </c>
    </row>
    <row r="54" spans="1:16" ht="12.75">
      <c r="A54" s="4" t="s">
        <v>301</v>
      </c>
      <c r="B54" s="5" t="s">
        <v>302</v>
      </c>
      <c r="C54" s="6">
        <v>0</v>
      </c>
      <c r="D54" s="6">
        <v>235585</v>
      </c>
      <c r="E54" s="6">
        <v>233694</v>
      </c>
      <c r="F54" s="6">
        <v>120712.93</v>
      </c>
      <c r="G54" s="6">
        <v>0</v>
      </c>
      <c r="H54" s="6">
        <v>105515.06</v>
      </c>
      <c r="I54" s="6">
        <v>15197.87</v>
      </c>
      <c r="J54" s="6">
        <v>0</v>
      </c>
      <c r="K54" s="6">
        <f t="shared" si="0"/>
        <v>112981.07</v>
      </c>
      <c r="L54" s="6">
        <f t="shared" si="1"/>
        <v>114872.07</v>
      </c>
      <c r="M54" s="6">
        <f t="shared" si="2"/>
        <v>51.65427011390964</v>
      </c>
      <c r="N54" s="6">
        <f t="shared" si="3"/>
        <v>130069.94</v>
      </c>
      <c r="O54" s="6">
        <f t="shared" si="4"/>
        <v>128178.94</v>
      </c>
      <c r="P54" s="6">
        <f t="shared" si="5"/>
        <v>45.15094953229436</v>
      </c>
    </row>
    <row r="55" spans="1:16" ht="12.75">
      <c r="A55" s="4" t="s">
        <v>158</v>
      </c>
      <c r="B55" s="5" t="s">
        <v>159</v>
      </c>
      <c r="C55" s="6">
        <v>9000</v>
      </c>
      <c r="D55" s="6">
        <v>9000</v>
      </c>
      <c r="E55" s="6">
        <v>9000</v>
      </c>
      <c r="F55" s="6">
        <v>3870</v>
      </c>
      <c r="G55" s="6">
        <v>0</v>
      </c>
      <c r="H55" s="6">
        <v>3870</v>
      </c>
      <c r="I55" s="6">
        <v>0</v>
      </c>
      <c r="J55" s="6">
        <v>0</v>
      </c>
      <c r="K55" s="6">
        <f t="shared" si="0"/>
        <v>5130</v>
      </c>
      <c r="L55" s="6">
        <f t="shared" si="1"/>
        <v>5130</v>
      </c>
      <c r="M55" s="6">
        <f t="shared" si="2"/>
        <v>43</v>
      </c>
      <c r="N55" s="6">
        <f t="shared" si="3"/>
        <v>5130</v>
      </c>
      <c r="O55" s="6">
        <f t="shared" si="4"/>
        <v>5130</v>
      </c>
      <c r="P55" s="6">
        <f t="shared" si="5"/>
        <v>43</v>
      </c>
    </row>
    <row r="56" spans="1:16" ht="25.5">
      <c r="A56" s="4" t="s">
        <v>160</v>
      </c>
      <c r="B56" s="5" t="s">
        <v>161</v>
      </c>
      <c r="C56" s="6">
        <v>853219</v>
      </c>
      <c r="D56" s="6">
        <v>853219</v>
      </c>
      <c r="E56" s="6">
        <v>771778</v>
      </c>
      <c r="F56" s="6">
        <v>665123.74</v>
      </c>
      <c r="G56" s="6">
        <v>7127.55</v>
      </c>
      <c r="H56" s="6">
        <v>650973.74</v>
      </c>
      <c r="I56" s="6">
        <v>14150</v>
      </c>
      <c r="J56" s="6">
        <v>21487.55</v>
      </c>
      <c r="K56" s="6">
        <f t="shared" si="0"/>
        <v>106654.26000000001</v>
      </c>
      <c r="L56" s="6">
        <f t="shared" si="1"/>
        <v>188095.26</v>
      </c>
      <c r="M56" s="6">
        <f t="shared" si="2"/>
        <v>86.18070740549743</v>
      </c>
      <c r="N56" s="6">
        <f t="shared" si="3"/>
        <v>202245.26</v>
      </c>
      <c r="O56" s="6">
        <f t="shared" si="4"/>
        <v>120804.26000000001</v>
      </c>
      <c r="P56" s="6">
        <f t="shared" si="5"/>
        <v>84.34727862157251</v>
      </c>
    </row>
    <row r="57" spans="1:16" ht="25.5">
      <c r="A57" s="4" t="s">
        <v>305</v>
      </c>
      <c r="B57" s="5" t="s">
        <v>306</v>
      </c>
      <c r="C57" s="6">
        <v>0</v>
      </c>
      <c r="D57" s="6">
        <v>54500</v>
      </c>
      <c r="E57" s="6">
        <v>54500</v>
      </c>
      <c r="F57" s="6">
        <v>22000</v>
      </c>
      <c r="G57" s="6">
        <v>1500</v>
      </c>
      <c r="H57" s="6">
        <v>22000</v>
      </c>
      <c r="I57" s="6">
        <v>0</v>
      </c>
      <c r="J57" s="6">
        <v>1500</v>
      </c>
      <c r="K57" s="6">
        <f t="shared" si="0"/>
        <v>32500</v>
      </c>
      <c r="L57" s="6">
        <f t="shared" si="1"/>
        <v>32500</v>
      </c>
      <c r="M57" s="6">
        <f t="shared" si="2"/>
        <v>40.36697247706422</v>
      </c>
      <c r="N57" s="6">
        <f t="shared" si="3"/>
        <v>32500</v>
      </c>
      <c r="O57" s="6">
        <f t="shared" si="4"/>
        <v>32500</v>
      </c>
      <c r="P57" s="6">
        <f t="shared" si="5"/>
        <v>40.36697247706422</v>
      </c>
    </row>
    <row r="58" spans="1:16" ht="25.5">
      <c r="A58" s="4" t="s">
        <v>316</v>
      </c>
      <c r="B58" s="5" t="s">
        <v>317</v>
      </c>
      <c r="C58" s="6">
        <v>0</v>
      </c>
      <c r="D58" s="6">
        <v>154000</v>
      </c>
      <c r="E58" s="6">
        <v>150500</v>
      </c>
      <c r="F58" s="6">
        <v>45387.25</v>
      </c>
      <c r="G58" s="6">
        <v>0</v>
      </c>
      <c r="H58" s="6">
        <v>45387.25</v>
      </c>
      <c r="I58" s="6">
        <v>0</v>
      </c>
      <c r="J58" s="6">
        <v>0</v>
      </c>
      <c r="K58" s="6">
        <f t="shared" si="0"/>
        <v>105112.75</v>
      </c>
      <c r="L58" s="6">
        <f t="shared" si="1"/>
        <v>108612.75</v>
      </c>
      <c r="M58" s="6">
        <f t="shared" si="2"/>
        <v>30.15764119601329</v>
      </c>
      <c r="N58" s="6">
        <f t="shared" si="3"/>
        <v>108612.75</v>
      </c>
      <c r="O58" s="6">
        <f t="shared" si="4"/>
        <v>105112.75</v>
      </c>
      <c r="P58" s="6">
        <f t="shared" si="5"/>
        <v>30.15764119601329</v>
      </c>
    </row>
    <row r="59" spans="1:16" ht="51">
      <c r="A59" s="4" t="s">
        <v>296</v>
      </c>
      <c r="B59" s="5" t="s">
        <v>297</v>
      </c>
      <c r="C59" s="6">
        <v>0</v>
      </c>
      <c r="D59" s="6">
        <v>531315</v>
      </c>
      <c r="E59" s="6">
        <v>531315</v>
      </c>
      <c r="F59" s="6">
        <v>511455.16</v>
      </c>
      <c r="G59" s="6">
        <v>0</v>
      </c>
      <c r="H59" s="6">
        <v>511455.16</v>
      </c>
      <c r="I59" s="6">
        <v>0</v>
      </c>
      <c r="J59" s="6">
        <v>0</v>
      </c>
      <c r="K59" s="6">
        <f t="shared" si="0"/>
        <v>19859.840000000026</v>
      </c>
      <c r="L59" s="6">
        <f t="shared" si="1"/>
        <v>19859.840000000026</v>
      </c>
      <c r="M59" s="6">
        <f t="shared" si="2"/>
        <v>96.26213451530636</v>
      </c>
      <c r="N59" s="6">
        <f t="shared" si="3"/>
        <v>19859.840000000026</v>
      </c>
      <c r="O59" s="6">
        <f t="shared" si="4"/>
        <v>19859.840000000026</v>
      </c>
      <c r="P59" s="6">
        <f t="shared" si="5"/>
        <v>96.26213451530636</v>
      </c>
    </row>
    <row r="60" spans="1:16" ht="25.5">
      <c r="A60" s="4" t="s">
        <v>162</v>
      </c>
      <c r="B60" s="5" t="s">
        <v>163</v>
      </c>
      <c r="C60" s="6">
        <v>2998128</v>
      </c>
      <c r="D60" s="6">
        <v>3000978</v>
      </c>
      <c r="E60" s="6">
        <v>2796894</v>
      </c>
      <c r="F60" s="6">
        <v>2494129.71</v>
      </c>
      <c r="G60" s="6">
        <v>0</v>
      </c>
      <c r="H60" s="6">
        <v>2427201.71</v>
      </c>
      <c r="I60" s="6">
        <v>66928</v>
      </c>
      <c r="J60" s="6">
        <v>70596.83</v>
      </c>
      <c r="K60" s="6">
        <f t="shared" si="0"/>
        <v>302764.29000000004</v>
      </c>
      <c r="L60" s="6">
        <f t="shared" si="1"/>
        <v>506848.29000000004</v>
      </c>
      <c r="M60" s="6">
        <f t="shared" si="2"/>
        <v>89.17498160459424</v>
      </c>
      <c r="N60" s="6">
        <f t="shared" si="3"/>
        <v>573776.29</v>
      </c>
      <c r="O60" s="6">
        <f t="shared" si="4"/>
        <v>369692.29000000004</v>
      </c>
      <c r="P60" s="6">
        <f t="shared" si="5"/>
        <v>86.78204143596432</v>
      </c>
    </row>
    <row r="61" spans="1:16" ht="51">
      <c r="A61" s="4" t="s">
        <v>164</v>
      </c>
      <c r="B61" s="5" t="s">
        <v>165</v>
      </c>
      <c r="C61" s="6">
        <v>981170</v>
      </c>
      <c r="D61" s="6">
        <v>981170</v>
      </c>
      <c r="E61" s="6">
        <v>892811</v>
      </c>
      <c r="F61" s="6">
        <v>834339.68</v>
      </c>
      <c r="G61" s="6">
        <v>0</v>
      </c>
      <c r="H61" s="6">
        <v>834339.68</v>
      </c>
      <c r="I61" s="6">
        <v>0</v>
      </c>
      <c r="J61" s="6">
        <v>0</v>
      </c>
      <c r="K61" s="6">
        <f t="shared" si="0"/>
        <v>58471.31999999995</v>
      </c>
      <c r="L61" s="6">
        <f t="shared" si="1"/>
        <v>146830.31999999995</v>
      </c>
      <c r="M61" s="6">
        <f t="shared" si="2"/>
        <v>93.45087370115289</v>
      </c>
      <c r="N61" s="6">
        <f t="shared" si="3"/>
        <v>146830.31999999995</v>
      </c>
      <c r="O61" s="6">
        <f t="shared" si="4"/>
        <v>58471.31999999995</v>
      </c>
      <c r="P61" s="6">
        <f t="shared" si="5"/>
        <v>93.45087370115289</v>
      </c>
    </row>
    <row r="62" spans="1:16" ht="25.5">
      <c r="A62" s="4" t="s">
        <v>166</v>
      </c>
      <c r="B62" s="5" t="s">
        <v>167</v>
      </c>
      <c r="C62" s="6">
        <v>108250</v>
      </c>
      <c r="D62" s="6">
        <v>98250</v>
      </c>
      <c r="E62" s="6">
        <v>93307</v>
      </c>
      <c r="F62" s="6">
        <v>80370</v>
      </c>
      <c r="G62" s="6">
        <v>0</v>
      </c>
      <c r="H62" s="6">
        <v>80370</v>
      </c>
      <c r="I62" s="6">
        <v>0</v>
      </c>
      <c r="J62" s="6">
        <v>0</v>
      </c>
      <c r="K62" s="6">
        <f t="shared" si="0"/>
        <v>12937</v>
      </c>
      <c r="L62" s="6">
        <f t="shared" si="1"/>
        <v>17880</v>
      </c>
      <c r="M62" s="6">
        <f t="shared" si="2"/>
        <v>86.1350166654163</v>
      </c>
      <c r="N62" s="6">
        <f t="shared" si="3"/>
        <v>17880</v>
      </c>
      <c r="O62" s="6">
        <f t="shared" si="4"/>
        <v>12937</v>
      </c>
      <c r="P62" s="6">
        <f t="shared" si="5"/>
        <v>86.1350166654163</v>
      </c>
    </row>
    <row r="63" spans="1:16" ht="25.5">
      <c r="A63" s="4" t="s">
        <v>168</v>
      </c>
      <c r="B63" s="5" t="s">
        <v>169</v>
      </c>
      <c r="C63" s="6">
        <v>15399847</v>
      </c>
      <c r="D63" s="6">
        <v>15776847</v>
      </c>
      <c r="E63" s="6">
        <v>14435712.81</v>
      </c>
      <c r="F63" s="6">
        <v>14435712.81</v>
      </c>
      <c r="G63" s="6">
        <v>0</v>
      </c>
      <c r="H63" s="6">
        <v>14435712.81</v>
      </c>
      <c r="I63" s="6">
        <v>0</v>
      </c>
      <c r="J63" s="6">
        <v>0</v>
      </c>
      <c r="K63" s="6">
        <f t="shared" si="0"/>
        <v>0</v>
      </c>
      <c r="L63" s="6">
        <f t="shared" si="1"/>
        <v>1341134.1899999995</v>
      </c>
      <c r="M63" s="6">
        <f t="shared" si="2"/>
        <v>100</v>
      </c>
      <c r="N63" s="6">
        <f t="shared" si="3"/>
        <v>1341134.1899999995</v>
      </c>
      <c r="O63" s="6">
        <f t="shared" si="4"/>
        <v>0</v>
      </c>
      <c r="P63" s="6">
        <f t="shared" si="5"/>
        <v>100</v>
      </c>
    </row>
    <row r="64" spans="1:16" ht="38.25">
      <c r="A64" s="4" t="s">
        <v>170</v>
      </c>
      <c r="B64" s="5" t="s">
        <v>171</v>
      </c>
      <c r="C64" s="6">
        <v>23300</v>
      </c>
      <c r="D64" s="6">
        <v>23300</v>
      </c>
      <c r="E64" s="6">
        <v>23300</v>
      </c>
      <c r="F64" s="6">
        <v>23300</v>
      </c>
      <c r="G64" s="6">
        <v>0</v>
      </c>
      <c r="H64" s="6">
        <v>23300</v>
      </c>
      <c r="I64" s="6">
        <v>0</v>
      </c>
      <c r="J64" s="6">
        <v>26958.55</v>
      </c>
      <c r="K64" s="6">
        <f t="shared" si="0"/>
        <v>0</v>
      </c>
      <c r="L64" s="6">
        <f t="shared" si="1"/>
        <v>0</v>
      </c>
      <c r="M64" s="6">
        <f t="shared" si="2"/>
        <v>100</v>
      </c>
      <c r="N64" s="6">
        <f t="shared" si="3"/>
        <v>0</v>
      </c>
      <c r="O64" s="6">
        <f t="shared" si="4"/>
        <v>0</v>
      </c>
      <c r="P64" s="6">
        <f t="shared" si="5"/>
        <v>100</v>
      </c>
    </row>
    <row r="65" spans="1:16" ht="12.75">
      <c r="A65" s="10" t="s">
        <v>253</v>
      </c>
      <c r="B65" s="11" t="s">
        <v>254</v>
      </c>
      <c r="C65" s="12">
        <v>4849449</v>
      </c>
      <c r="D65" s="12">
        <v>5902813</v>
      </c>
      <c r="E65" s="12">
        <v>5631076</v>
      </c>
      <c r="F65" s="12">
        <v>4072797.63</v>
      </c>
      <c r="G65" s="12">
        <v>0</v>
      </c>
      <c r="H65" s="12">
        <v>4030197.95</v>
      </c>
      <c r="I65" s="12">
        <v>42599.68</v>
      </c>
      <c r="J65" s="12">
        <v>4730</v>
      </c>
      <c r="K65" s="12">
        <f t="shared" si="0"/>
        <v>1558278.37</v>
      </c>
      <c r="L65" s="12">
        <f t="shared" si="1"/>
        <v>1830015.37</v>
      </c>
      <c r="M65" s="12">
        <f t="shared" si="2"/>
        <v>72.32716500363341</v>
      </c>
      <c r="N65" s="12">
        <f t="shared" si="3"/>
        <v>1872615.0499999998</v>
      </c>
      <c r="O65" s="12">
        <f t="shared" si="4"/>
        <v>1600878.0499999998</v>
      </c>
      <c r="P65" s="12">
        <f t="shared" si="5"/>
        <v>71.57065452499664</v>
      </c>
    </row>
    <row r="66" spans="1:16" ht="12.75">
      <c r="A66" s="4" t="s">
        <v>255</v>
      </c>
      <c r="B66" s="5" t="s">
        <v>256</v>
      </c>
      <c r="C66" s="6">
        <v>4329449</v>
      </c>
      <c r="D66" s="6">
        <v>4871620</v>
      </c>
      <c r="E66" s="6">
        <v>4616883</v>
      </c>
      <c r="F66" s="6">
        <v>3083859.55</v>
      </c>
      <c r="G66" s="6">
        <v>0</v>
      </c>
      <c r="H66" s="6">
        <v>3075129.46</v>
      </c>
      <c r="I66" s="6">
        <v>8730.09</v>
      </c>
      <c r="J66" s="6">
        <v>4730</v>
      </c>
      <c r="K66" s="6">
        <f t="shared" si="0"/>
        <v>1533023.4500000002</v>
      </c>
      <c r="L66" s="6">
        <f t="shared" si="1"/>
        <v>1787760.4500000002</v>
      </c>
      <c r="M66" s="6">
        <f t="shared" si="2"/>
        <v>66.79527183166651</v>
      </c>
      <c r="N66" s="6">
        <f t="shared" si="3"/>
        <v>1796490.54</v>
      </c>
      <c r="O66" s="6">
        <f t="shared" si="4"/>
        <v>1541753.54</v>
      </c>
      <c r="P66" s="6">
        <f t="shared" si="5"/>
        <v>66.60618126991739</v>
      </c>
    </row>
    <row r="67" spans="1:16" ht="38.25">
      <c r="A67" s="4" t="s">
        <v>260</v>
      </c>
      <c r="B67" s="5" t="s">
        <v>261</v>
      </c>
      <c r="C67" s="6">
        <v>320000</v>
      </c>
      <c r="D67" s="6">
        <v>831193</v>
      </c>
      <c r="E67" s="6">
        <v>831193</v>
      </c>
      <c r="F67" s="6">
        <v>822938.08</v>
      </c>
      <c r="G67" s="6">
        <v>0</v>
      </c>
      <c r="H67" s="6">
        <v>792305.86</v>
      </c>
      <c r="I67" s="6">
        <v>30632.22</v>
      </c>
      <c r="J67" s="6">
        <v>0</v>
      </c>
      <c r="K67" s="6">
        <f t="shared" si="0"/>
        <v>8254.920000000042</v>
      </c>
      <c r="L67" s="6">
        <f t="shared" si="1"/>
        <v>8254.920000000042</v>
      </c>
      <c r="M67" s="6">
        <f t="shared" si="2"/>
        <v>99.00685881618348</v>
      </c>
      <c r="N67" s="6">
        <f t="shared" si="3"/>
        <v>38887.140000000014</v>
      </c>
      <c r="O67" s="6">
        <f t="shared" si="4"/>
        <v>38887.140000000014</v>
      </c>
      <c r="P67" s="6">
        <f t="shared" si="5"/>
        <v>95.32152700997241</v>
      </c>
    </row>
    <row r="68" spans="1:16" ht="76.5">
      <c r="A68" s="4" t="s">
        <v>286</v>
      </c>
      <c r="B68" s="5" t="s">
        <v>287</v>
      </c>
      <c r="C68" s="6">
        <v>200000</v>
      </c>
      <c r="D68" s="6">
        <v>200000</v>
      </c>
      <c r="E68" s="6">
        <v>183000</v>
      </c>
      <c r="F68" s="6">
        <v>166000</v>
      </c>
      <c r="G68" s="6">
        <v>0</v>
      </c>
      <c r="H68" s="6">
        <v>162762.63</v>
      </c>
      <c r="I68" s="6">
        <v>3237.37</v>
      </c>
      <c r="J68" s="6">
        <v>0</v>
      </c>
      <c r="K68" s="6">
        <f t="shared" si="0"/>
        <v>17000</v>
      </c>
      <c r="L68" s="6">
        <f t="shared" si="1"/>
        <v>34000</v>
      </c>
      <c r="M68" s="6">
        <f t="shared" si="2"/>
        <v>90.7103825136612</v>
      </c>
      <c r="N68" s="6">
        <f t="shared" si="3"/>
        <v>37237.369999999995</v>
      </c>
      <c r="O68" s="6">
        <f t="shared" si="4"/>
        <v>20237.369999999995</v>
      </c>
      <c r="P68" s="6">
        <f t="shared" si="5"/>
        <v>88.94132786885245</v>
      </c>
    </row>
    <row r="69" spans="1:16" ht="12.75">
      <c r="A69" s="10" t="s">
        <v>172</v>
      </c>
      <c r="B69" s="11" t="s">
        <v>173</v>
      </c>
      <c r="C69" s="12">
        <v>14663912</v>
      </c>
      <c r="D69" s="12">
        <v>15237839</v>
      </c>
      <c r="E69" s="12">
        <v>13836271</v>
      </c>
      <c r="F69" s="12">
        <v>11452739.710000008</v>
      </c>
      <c r="G69" s="12">
        <v>0</v>
      </c>
      <c r="H69" s="12">
        <v>11112053.660000004</v>
      </c>
      <c r="I69" s="12">
        <v>340686.05</v>
      </c>
      <c r="J69" s="12">
        <v>65620.96</v>
      </c>
      <c r="K69" s="12">
        <f t="shared" si="0"/>
        <v>2383531.2899999917</v>
      </c>
      <c r="L69" s="12">
        <f t="shared" si="1"/>
        <v>3785099.2899999917</v>
      </c>
      <c r="M69" s="12">
        <f t="shared" si="2"/>
        <v>82.77331160975388</v>
      </c>
      <c r="N69" s="12">
        <f t="shared" si="3"/>
        <v>4125785.339999996</v>
      </c>
      <c r="O69" s="12">
        <f t="shared" si="4"/>
        <v>2724217.339999996</v>
      </c>
      <c r="P69" s="12">
        <f t="shared" si="5"/>
        <v>80.311043777619</v>
      </c>
    </row>
    <row r="70" spans="1:16" ht="12.75">
      <c r="A70" s="4" t="s">
        <v>174</v>
      </c>
      <c r="B70" s="5" t="s">
        <v>175</v>
      </c>
      <c r="C70" s="6">
        <v>3119134</v>
      </c>
      <c r="D70" s="6">
        <v>2803705</v>
      </c>
      <c r="E70" s="6">
        <v>2498808</v>
      </c>
      <c r="F70" s="6">
        <v>2156736.41</v>
      </c>
      <c r="G70" s="6">
        <v>0</v>
      </c>
      <c r="H70" s="6">
        <v>2045950.13</v>
      </c>
      <c r="I70" s="6">
        <v>110786.28</v>
      </c>
      <c r="J70" s="6">
        <v>753.12</v>
      </c>
      <c r="K70" s="6">
        <f aca="true" t="shared" si="6" ref="K70:K102">E70-F70</f>
        <v>342071.58999999985</v>
      </c>
      <c r="L70" s="6">
        <f aca="true" t="shared" si="7" ref="L70:L102">D70-F70</f>
        <v>646968.5899999999</v>
      </c>
      <c r="M70" s="6">
        <f aca="true" t="shared" si="8" ref="M70:M102">IF(E70=0,0,(F70/E70)*100)</f>
        <v>86.31060929851354</v>
      </c>
      <c r="N70" s="6">
        <f aca="true" t="shared" si="9" ref="N70:N102">D70-H70</f>
        <v>757754.8700000001</v>
      </c>
      <c r="O70" s="6">
        <f aca="true" t="shared" si="10" ref="O70:O102">E70-H70</f>
        <v>452857.8700000001</v>
      </c>
      <c r="P70" s="6">
        <f aca="true" t="shared" si="11" ref="P70:P102">IF(E70=0,0,(H70/E70)*100)</f>
        <v>81.87704417466247</v>
      </c>
    </row>
    <row r="71" spans="1:16" ht="12.75">
      <c r="A71" s="4" t="s">
        <v>176</v>
      </c>
      <c r="B71" s="5" t="s">
        <v>177</v>
      </c>
      <c r="C71" s="6">
        <v>480426</v>
      </c>
      <c r="D71" s="6">
        <v>443119</v>
      </c>
      <c r="E71" s="6">
        <v>373138</v>
      </c>
      <c r="F71" s="6">
        <v>313626.47</v>
      </c>
      <c r="G71" s="6">
        <v>0</v>
      </c>
      <c r="H71" s="6">
        <v>306364.9</v>
      </c>
      <c r="I71" s="6">
        <v>7261.57</v>
      </c>
      <c r="J71" s="6">
        <v>0</v>
      </c>
      <c r="K71" s="6">
        <f t="shared" si="6"/>
        <v>59511.53000000003</v>
      </c>
      <c r="L71" s="6">
        <f t="shared" si="7"/>
        <v>129492.53000000003</v>
      </c>
      <c r="M71" s="6">
        <f t="shared" si="8"/>
        <v>84.05106689750173</v>
      </c>
      <c r="N71" s="6">
        <f t="shared" si="9"/>
        <v>136754.09999999998</v>
      </c>
      <c r="O71" s="6">
        <f t="shared" si="10"/>
        <v>66773.09999999998</v>
      </c>
      <c r="P71" s="6">
        <f t="shared" si="11"/>
        <v>82.10498528694478</v>
      </c>
    </row>
    <row r="72" spans="1:16" ht="25.5">
      <c r="A72" s="4" t="s">
        <v>178</v>
      </c>
      <c r="B72" s="5" t="s">
        <v>179</v>
      </c>
      <c r="C72" s="6">
        <v>6490630</v>
      </c>
      <c r="D72" s="6">
        <v>7572193</v>
      </c>
      <c r="E72" s="6">
        <v>6982820</v>
      </c>
      <c r="F72" s="6">
        <v>5539594.420000001</v>
      </c>
      <c r="G72" s="6">
        <v>0</v>
      </c>
      <c r="H72" s="6">
        <v>5450483.770000001</v>
      </c>
      <c r="I72" s="6">
        <v>89110.65</v>
      </c>
      <c r="J72" s="6">
        <v>55381.78</v>
      </c>
      <c r="K72" s="6">
        <f t="shared" si="6"/>
        <v>1443225.5799999991</v>
      </c>
      <c r="L72" s="6">
        <f t="shared" si="7"/>
        <v>2032598.5799999991</v>
      </c>
      <c r="M72" s="6">
        <f t="shared" si="8"/>
        <v>79.33176596274859</v>
      </c>
      <c r="N72" s="6">
        <f t="shared" si="9"/>
        <v>2121709.2299999986</v>
      </c>
      <c r="O72" s="6">
        <f t="shared" si="10"/>
        <v>1532336.2299999986</v>
      </c>
      <c r="P72" s="6">
        <f t="shared" si="11"/>
        <v>78.05562466166967</v>
      </c>
    </row>
    <row r="73" spans="1:16" ht="12.75">
      <c r="A73" s="4" t="s">
        <v>180</v>
      </c>
      <c r="B73" s="5" t="s">
        <v>181</v>
      </c>
      <c r="C73" s="6">
        <v>3834825</v>
      </c>
      <c r="D73" s="6">
        <v>3461525</v>
      </c>
      <c r="E73" s="6">
        <v>3139621</v>
      </c>
      <c r="F73" s="6">
        <v>2870633.82</v>
      </c>
      <c r="G73" s="6">
        <v>0</v>
      </c>
      <c r="H73" s="6">
        <v>2744786.44</v>
      </c>
      <c r="I73" s="6">
        <v>125847.38</v>
      </c>
      <c r="J73" s="6">
        <v>4824</v>
      </c>
      <c r="K73" s="6">
        <f t="shared" si="6"/>
        <v>268987.18000000017</v>
      </c>
      <c r="L73" s="6">
        <f t="shared" si="7"/>
        <v>590891.1800000002</v>
      </c>
      <c r="M73" s="6">
        <f t="shared" si="8"/>
        <v>91.43249519607622</v>
      </c>
      <c r="N73" s="6">
        <f t="shared" si="9"/>
        <v>716738.56</v>
      </c>
      <c r="O73" s="6">
        <f t="shared" si="10"/>
        <v>394834.56000000006</v>
      </c>
      <c r="P73" s="6">
        <f t="shared" si="11"/>
        <v>87.42413304026186</v>
      </c>
    </row>
    <row r="74" spans="1:16" ht="12.75">
      <c r="A74" s="4" t="s">
        <v>182</v>
      </c>
      <c r="B74" s="5" t="s">
        <v>183</v>
      </c>
      <c r="C74" s="6">
        <v>738897</v>
      </c>
      <c r="D74" s="6">
        <v>957297</v>
      </c>
      <c r="E74" s="6">
        <v>841884</v>
      </c>
      <c r="F74" s="6">
        <v>572148.59</v>
      </c>
      <c r="G74" s="6">
        <v>0</v>
      </c>
      <c r="H74" s="6">
        <v>564468.42</v>
      </c>
      <c r="I74" s="6">
        <v>7680.17</v>
      </c>
      <c r="J74" s="6">
        <v>4662.06</v>
      </c>
      <c r="K74" s="6">
        <f t="shared" si="6"/>
        <v>269735.41000000003</v>
      </c>
      <c r="L74" s="6">
        <f t="shared" si="7"/>
        <v>385148.41000000003</v>
      </c>
      <c r="M74" s="6">
        <f t="shared" si="8"/>
        <v>67.96050168431755</v>
      </c>
      <c r="N74" s="6">
        <f t="shared" si="9"/>
        <v>392828.57999999996</v>
      </c>
      <c r="O74" s="6">
        <f t="shared" si="10"/>
        <v>277415.57999999996</v>
      </c>
      <c r="P74" s="6">
        <f t="shared" si="11"/>
        <v>67.04824180053309</v>
      </c>
    </row>
    <row r="75" spans="1:16" ht="12.75">
      <c r="A75" s="10" t="s">
        <v>184</v>
      </c>
      <c r="B75" s="11" t="s">
        <v>185</v>
      </c>
      <c r="C75" s="12">
        <v>200000</v>
      </c>
      <c r="D75" s="12">
        <v>223500</v>
      </c>
      <c r="E75" s="12">
        <v>201500</v>
      </c>
      <c r="F75" s="12">
        <v>199000</v>
      </c>
      <c r="G75" s="12">
        <v>0</v>
      </c>
      <c r="H75" s="12">
        <v>199000</v>
      </c>
      <c r="I75" s="12">
        <v>0</v>
      </c>
      <c r="J75" s="12">
        <v>0</v>
      </c>
      <c r="K75" s="12">
        <f t="shared" si="6"/>
        <v>2500</v>
      </c>
      <c r="L75" s="12">
        <f t="shared" si="7"/>
        <v>24500</v>
      </c>
      <c r="M75" s="12">
        <f t="shared" si="8"/>
        <v>98.75930521091811</v>
      </c>
      <c r="N75" s="12">
        <f t="shared" si="9"/>
        <v>24500</v>
      </c>
      <c r="O75" s="12">
        <f t="shared" si="10"/>
        <v>2500</v>
      </c>
      <c r="P75" s="12">
        <f t="shared" si="11"/>
        <v>98.75930521091811</v>
      </c>
    </row>
    <row r="76" spans="1:16" ht="12.75">
      <c r="A76" s="4" t="s">
        <v>186</v>
      </c>
      <c r="B76" s="5" t="s">
        <v>187</v>
      </c>
      <c r="C76" s="6">
        <v>200000</v>
      </c>
      <c r="D76" s="6">
        <v>223500</v>
      </c>
      <c r="E76" s="6">
        <v>201500</v>
      </c>
      <c r="F76" s="6">
        <v>199000</v>
      </c>
      <c r="G76" s="6">
        <v>0</v>
      </c>
      <c r="H76" s="6">
        <v>199000</v>
      </c>
      <c r="I76" s="6">
        <v>0</v>
      </c>
      <c r="J76" s="6">
        <v>0</v>
      </c>
      <c r="K76" s="6">
        <f t="shared" si="6"/>
        <v>2500</v>
      </c>
      <c r="L76" s="6">
        <f t="shared" si="7"/>
        <v>24500</v>
      </c>
      <c r="M76" s="6">
        <f t="shared" si="8"/>
        <v>98.75930521091811</v>
      </c>
      <c r="N76" s="6">
        <f t="shared" si="9"/>
        <v>24500</v>
      </c>
      <c r="O76" s="6">
        <f t="shared" si="10"/>
        <v>2500</v>
      </c>
      <c r="P76" s="6">
        <f t="shared" si="11"/>
        <v>98.75930521091811</v>
      </c>
    </row>
    <row r="77" spans="1:16" ht="12.75">
      <c r="A77" s="10" t="s">
        <v>188</v>
      </c>
      <c r="B77" s="11" t="s">
        <v>189</v>
      </c>
      <c r="C77" s="12">
        <v>1611109</v>
      </c>
      <c r="D77" s="12">
        <v>1900366</v>
      </c>
      <c r="E77" s="12">
        <v>1770896</v>
      </c>
      <c r="F77" s="12">
        <v>1383287.25</v>
      </c>
      <c r="G77" s="12">
        <v>0</v>
      </c>
      <c r="H77" s="12">
        <v>1297909.44</v>
      </c>
      <c r="I77" s="12">
        <v>85377.81</v>
      </c>
      <c r="J77" s="12">
        <v>3046.6</v>
      </c>
      <c r="K77" s="12">
        <f t="shared" si="6"/>
        <v>387608.75</v>
      </c>
      <c r="L77" s="12">
        <f t="shared" si="7"/>
        <v>517078.75</v>
      </c>
      <c r="M77" s="12">
        <f t="shared" si="8"/>
        <v>78.11228045012243</v>
      </c>
      <c r="N77" s="12">
        <f t="shared" si="9"/>
        <v>602456.56</v>
      </c>
      <c r="O77" s="12">
        <f t="shared" si="10"/>
        <v>472986.56000000006</v>
      </c>
      <c r="P77" s="12">
        <f t="shared" si="11"/>
        <v>73.29111590968638</v>
      </c>
    </row>
    <row r="78" spans="1:16" ht="12.75">
      <c r="A78" s="4" t="s">
        <v>190</v>
      </c>
      <c r="B78" s="5" t="s">
        <v>191</v>
      </c>
      <c r="C78" s="6">
        <v>65600</v>
      </c>
      <c r="D78" s="6">
        <v>40000</v>
      </c>
      <c r="E78" s="6">
        <v>37000</v>
      </c>
      <c r="F78" s="6">
        <v>18074.39</v>
      </c>
      <c r="G78" s="6">
        <v>0</v>
      </c>
      <c r="H78" s="6">
        <v>18074.39</v>
      </c>
      <c r="I78" s="6">
        <v>0</v>
      </c>
      <c r="J78" s="6">
        <v>0</v>
      </c>
      <c r="K78" s="6">
        <f t="shared" si="6"/>
        <v>18925.61</v>
      </c>
      <c r="L78" s="6">
        <f t="shared" si="7"/>
        <v>21925.61</v>
      </c>
      <c r="M78" s="6">
        <f t="shared" si="8"/>
        <v>48.8497027027027</v>
      </c>
      <c r="N78" s="6">
        <f t="shared" si="9"/>
        <v>21925.61</v>
      </c>
      <c r="O78" s="6">
        <f t="shared" si="10"/>
        <v>18925.61</v>
      </c>
      <c r="P78" s="6">
        <f t="shared" si="11"/>
        <v>48.8497027027027</v>
      </c>
    </row>
    <row r="79" spans="1:16" ht="25.5">
      <c r="A79" s="4" t="s">
        <v>192</v>
      </c>
      <c r="B79" s="5" t="s">
        <v>193</v>
      </c>
      <c r="C79" s="6">
        <v>25000</v>
      </c>
      <c r="D79" s="6">
        <v>25000</v>
      </c>
      <c r="E79" s="6">
        <v>23300</v>
      </c>
      <c r="F79" s="6">
        <v>3636.85</v>
      </c>
      <c r="G79" s="6">
        <v>0</v>
      </c>
      <c r="H79" s="6">
        <v>3621.85</v>
      </c>
      <c r="I79" s="6">
        <v>15</v>
      </c>
      <c r="J79" s="6">
        <v>0</v>
      </c>
      <c r="K79" s="6">
        <f t="shared" si="6"/>
        <v>19663.15</v>
      </c>
      <c r="L79" s="6">
        <f t="shared" si="7"/>
        <v>21363.15</v>
      </c>
      <c r="M79" s="6">
        <f t="shared" si="8"/>
        <v>15.608798283261802</v>
      </c>
      <c r="N79" s="6">
        <f t="shared" si="9"/>
        <v>21378.15</v>
      </c>
      <c r="O79" s="6">
        <f t="shared" si="10"/>
        <v>19678.15</v>
      </c>
      <c r="P79" s="6">
        <f t="shared" si="11"/>
        <v>15.54442060085837</v>
      </c>
    </row>
    <row r="80" spans="1:16" ht="25.5">
      <c r="A80" s="4" t="s">
        <v>194</v>
      </c>
      <c r="B80" s="5" t="s">
        <v>195</v>
      </c>
      <c r="C80" s="6">
        <v>1319709</v>
      </c>
      <c r="D80" s="6">
        <v>1319709</v>
      </c>
      <c r="E80" s="6">
        <v>1204939</v>
      </c>
      <c r="F80" s="6">
        <v>944480.54</v>
      </c>
      <c r="G80" s="6">
        <v>0</v>
      </c>
      <c r="H80" s="6">
        <v>898700.54</v>
      </c>
      <c r="I80" s="6">
        <v>45780</v>
      </c>
      <c r="J80" s="6">
        <v>0</v>
      </c>
      <c r="K80" s="6">
        <f t="shared" si="6"/>
        <v>260458.45999999996</v>
      </c>
      <c r="L80" s="6">
        <f t="shared" si="7"/>
        <v>375228.45999999996</v>
      </c>
      <c r="M80" s="6">
        <f t="shared" si="8"/>
        <v>78.38409579240111</v>
      </c>
      <c r="N80" s="6">
        <f t="shared" si="9"/>
        <v>421008.45999999996</v>
      </c>
      <c r="O80" s="6">
        <f t="shared" si="10"/>
        <v>306238.45999999996</v>
      </c>
      <c r="P80" s="6">
        <f t="shared" si="11"/>
        <v>74.5847333350485</v>
      </c>
    </row>
    <row r="81" spans="1:16" ht="12.75">
      <c r="A81" s="4" t="s">
        <v>257</v>
      </c>
      <c r="B81" s="5" t="s">
        <v>196</v>
      </c>
      <c r="C81" s="6">
        <v>65000</v>
      </c>
      <c r="D81" s="6">
        <v>248828</v>
      </c>
      <c r="E81" s="6">
        <v>248828</v>
      </c>
      <c r="F81" s="6">
        <v>177214.11</v>
      </c>
      <c r="G81" s="6">
        <v>0</v>
      </c>
      <c r="H81" s="6">
        <v>171354.11</v>
      </c>
      <c r="I81" s="6">
        <v>5860</v>
      </c>
      <c r="J81" s="6">
        <v>0</v>
      </c>
      <c r="K81" s="6">
        <f t="shared" si="6"/>
        <v>71613.89000000001</v>
      </c>
      <c r="L81" s="6">
        <f t="shared" si="7"/>
        <v>71613.89000000001</v>
      </c>
      <c r="M81" s="6">
        <f t="shared" si="8"/>
        <v>71.21952111498705</v>
      </c>
      <c r="N81" s="6">
        <f t="shared" si="9"/>
        <v>77473.89000000001</v>
      </c>
      <c r="O81" s="6">
        <f t="shared" si="10"/>
        <v>77473.89000000001</v>
      </c>
      <c r="P81" s="6">
        <f t="shared" si="11"/>
        <v>68.8644806854534</v>
      </c>
    </row>
    <row r="82" spans="1:16" ht="38.25">
      <c r="A82" s="4" t="s">
        <v>197</v>
      </c>
      <c r="B82" s="5" t="s">
        <v>198</v>
      </c>
      <c r="C82" s="6">
        <v>50000</v>
      </c>
      <c r="D82" s="6">
        <v>75600</v>
      </c>
      <c r="E82" s="6">
        <v>73500</v>
      </c>
      <c r="F82" s="6">
        <v>71724.28</v>
      </c>
      <c r="G82" s="6">
        <v>0</v>
      </c>
      <c r="H82" s="6">
        <v>68677.68</v>
      </c>
      <c r="I82" s="6">
        <v>3046.6</v>
      </c>
      <c r="J82" s="6">
        <v>3046.6</v>
      </c>
      <c r="K82" s="6">
        <f t="shared" si="6"/>
        <v>1775.7200000000012</v>
      </c>
      <c r="L82" s="6">
        <f t="shared" si="7"/>
        <v>3875.720000000001</v>
      </c>
      <c r="M82" s="6">
        <f t="shared" si="8"/>
        <v>97.58405442176871</v>
      </c>
      <c r="N82" s="6">
        <f t="shared" si="9"/>
        <v>6922.320000000007</v>
      </c>
      <c r="O82" s="6">
        <f t="shared" si="10"/>
        <v>4822.320000000007</v>
      </c>
      <c r="P82" s="6">
        <f t="shared" si="11"/>
        <v>93.43902040816326</v>
      </c>
    </row>
    <row r="83" spans="1:16" ht="25.5">
      <c r="A83" s="4" t="s">
        <v>199</v>
      </c>
      <c r="B83" s="5" t="s">
        <v>200</v>
      </c>
      <c r="C83" s="6">
        <v>85800</v>
      </c>
      <c r="D83" s="6">
        <v>191229</v>
      </c>
      <c r="E83" s="6">
        <v>183329</v>
      </c>
      <c r="F83" s="6">
        <v>168157.08</v>
      </c>
      <c r="G83" s="6">
        <v>0</v>
      </c>
      <c r="H83" s="6">
        <v>137480.87</v>
      </c>
      <c r="I83" s="6">
        <v>30676.21</v>
      </c>
      <c r="J83" s="6">
        <v>0</v>
      </c>
      <c r="K83" s="6">
        <f t="shared" si="6"/>
        <v>15171.920000000013</v>
      </c>
      <c r="L83" s="6">
        <f t="shared" si="7"/>
        <v>23071.920000000013</v>
      </c>
      <c r="M83" s="6">
        <f t="shared" si="8"/>
        <v>91.72421166318476</v>
      </c>
      <c r="N83" s="6">
        <f t="shared" si="9"/>
        <v>53748.130000000005</v>
      </c>
      <c r="O83" s="6">
        <f t="shared" si="10"/>
        <v>45848.130000000005</v>
      </c>
      <c r="P83" s="6">
        <f t="shared" si="11"/>
        <v>74.99133797707945</v>
      </c>
    </row>
    <row r="84" spans="1:16" ht="25.5">
      <c r="A84" s="10" t="s">
        <v>201</v>
      </c>
      <c r="B84" s="11" t="s">
        <v>202</v>
      </c>
      <c r="C84" s="12">
        <v>0</v>
      </c>
      <c r="D84" s="12">
        <v>214598</v>
      </c>
      <c r="E84" s="12">
        <v>214598</v>
      </c>
      <c r="F84" s="12">
        <v>90353.06</v>
      </c>
      <c r="G84" s="12">
        <v>0</v>
      </c>
      <c r="H84" s="12">
        <v>90353.06</v>
      </c>
      <c r="I84" s="12">
        <v>0</v>
      </c>
      <c r="J84" s="12">
        <v>0</v>
      </c>
      <c r="K84" s="12">
        <f t="shared" si="6"/>
        <v>124244.94</v>
      </c>
      <c r="L84" s="12">
        <f t="shared" si="7"/>
        <v>124244.94</v>
      </c>
      <c r="M84" s="12">
        <f t="shared" si="8"/>
        <v>42.10340264121753</v>
      </c>
      <c r="N84" s="12">
        <f t="shared" si="9"/>
        <v>124244.94</v>
      </c>
      <c r="O84" s="12">
        <f t="shared" si="10"/>
        <v>124244.94</v>
      </c>
      <c r="P84" s="12">
        <f t="shared" si="11"/>
        <v>42.10340264121753</v>
      </c>
    </row>
    <row r="85" spans="1:16" ht="12.75">
      <c r="A85" s="4" t="s">
        <v>268</v>
      </c>
      <c r="B85" s="5" t="s">
        <v>269</v>
      </c>
      <c r="C85" s="6">
        <v>0</v>
      </c>
      <c r="D85" s="6">
        <v>214598</v>
      </c>
      <c r="E85" s="6">
        <v>214598</v>
      </c>
      <c r="F85" s="6">
        <v>90353.06</v>
      </c>
      <c r="G85" s="6">
        <v>0</v>
      </c>
      <c r="H85" s="6">
        <v>90353.06</v>
      </c>
      <c r="I85" s="6">
        <v>0</v>
      </c>
      <c r="J85" s="6">
        <v>0</v>
      </c>
      <c r="K85" s="6">
        <f t="shared" si="6"/>
        <v>124244.94</v>
      </c>
      <c r="L85" s="6">
        <f t="shared" si="7"/>
        <v>124244.94</v>
      </c>
      <c r="M85" s="6">
        <f t="shared" si="8"/>
        <v>42.10340264121753</v>
      </c>
      <c r="N85" s="6">
        <f t="shared" si="9"/>
        <v>124244.94</v>
      </c>
      <c r="O85" s="6">
        <f t="shared" si="10"/>
        <v>124244.94</v>
      </c>
      <c r="P85" s="6">
        <f t="shared" si="11"/>
        <v>42.10340264121753</v>
      </c>
    </row>
    <row r="86" spans="1:16" ht="25.5">
      <c r="A86" s="10" t="s">
        <v>203</v>
      </c>
      <c r="B86" s="11" t="s">
        <v>204</v>
      </c>
      <c r="C86" s="12">
        <v>2434588</v>
      </c>
      <c r="D86" s="12">
        <v>5125558</v>
      </c>
      <c r="E86" s="12">
        <v>5093717</v>
      </c>
      <c r="F86" s="12">
        <v>3610050.86</v>
      </c>
      <c r="G86" s="12">
        <v>0</v>
      </c>
      <c r="H86" s="12">
        <v>3575019.86</v>
      </c>
      <c r="I86" s="12">
        <v>35031</v>
      </c>
      <c r="J86" s="12">
        <v>42867.12</v>
      </c>
      <c r="K86" s="12">
        <f t="shared" si="6"/>
        <v>1483666.1400000001</v>
      </c>
      <c r="L86" s="12">
        <f t="shared" si="7"/>
        <v>1515507.1400000001</v>
      </c>
      <c r="M86" s="12">
        <f t="shared" si="8"/>
        <v>70.87262327294587</v>
      </c>
      <c r="N86" s="12">
        <f t="shared" si="9"/>
        <v>1550538.1400000001</v>
      </c>
      <c r="O86" s="12">
        <f t="shared" si="10"/>
        <v>1518697.1400000001</v>
      </c>
      <c r="P86" s="12">
        <f t="shared" si="11"/>
        <v>70.18489366409636</v>
      </c>
    </row>
    <row r="87" spans="1:16" ht="38.25">
      <c r="A87" s="4" t="s">
        <v>205</v>
      </c>
      <c r="B87" s="5" t="s">
        <v>206</v>
      </c>
      <c r="C87" s="6">
        <v>943985</v>
      </c>
      <c r="D87" s="6">
        <v>426553</v>
      </c>
      <c r="E87" s="6">
        <v>426553</v>
      </c>
      <c r="F87" s="6">
        <v>426552.26</v>
      </c>
      <c r="G87" s="6">
        <v>0</v>
      </c>
      <c r="H87" s="6">
        <v>426552.26</v>
      </c>
      <c r="I87" s="6">
        <v>0</v>
      </c>
      <c r="J87" s="6">
        <v>0</v>
      </c>
      <c r="K87" s="6">
        <f t="shared" si="6"/>
        <v>0.7399999999906868</v>
      </c>
      <c r="L87" s="6">
        <f t="shared" si="7"/>
        <v>0.7399999999906868</v>
      </c>
      <c r="M87" s="6">
        <f t="shared" si="8"/>
        <v>99.99982651628285</v>
      </c>
      <c r="N87" s="6">
        <f t="shared" si="9"/>
        <v>0.7399999999906868</v>
      </c>
      <c r="O87" s="6">
        <f t="shared" si="10"/>
        <v>0.7399999999906868</v>
      </c>
      <c r="P87" s="6">
        <f t="shared" si="11"/>
        <v>99.99982651628285</v>
      </c>
    </row>
    <row r="88" spans="1:16" ht="38.25">
      <c r="A88" s="4" t="s">
        <v>258</v>
      </c>
      <c r="B88" s="5" t="s">
        <v>259</v>
      </c>
      <c r="C88" s="6">
        <v>1490603</v>
      </c>
      <c r="D88" s="6">
        <v>4699005</v>
      </c>
      <c r="E88" s="6">
        <v>4667164</v>
      </c>
      <c r="F88" s="6">
        <v>3183498.6</v>
      </c>
      <c r="G88" s="6">
        <v>0</v>
      </c>
      <c r="H88" s="6">
        <v>3148467.6</v>
      </c>
      <c r="I88" s="6">
        <v>35031</v>
      </c>
      <c r="J88" s="6">
        <v>42867.12</v>
      </c>
      <c r="K88" s="6">
        <f t="shared" si="6"/>
        <v>1483665.4</v>
      </c>
      <c r="L88" s="6">
        <f t="shared" si="7"/>
        <v>1515506.4</v>
      </c>
      <c r="M88" s="6">
        <f t="shared" si="8"/>
        <v>68.21055784626382</v>
      </c>
      <c r="N88" s="6">
        <f t="shared" si="9"/>
        <v>1550537.4</v>
      </c>
      <c r="O88" s="6">
        <f t="shared" si="10"/>
        <v>1518696.4</v>
      </c>
      <c r="P88" s="6">
        <f t="shared" si="11"/>
        <v>67.45997355139009</v>
      </c>
    </row>
    <row r="89" spans="1:16" ht="25.5">
      <c r="A89" s="10" t="s">
        <v>307</v>
      </c>
      <c r="B89" s="11" t="s">
        <v>308</v>
      </c>
      <c r="C89" s="12">
        <v>0</v>
      </c>
      <c r="D89" s="12">
        <v>55025</v>
      </c>
      <c r="E89" s="12">
        <v>55025</v>
      </c>
      <c r="F89" s="12">
        <v>8009</v>
      </c>
      <c r="G89" s="12">
        <v>0</v>
      </c>
      <c r="H89" s="12">
        <v>8009</v>
      </c>
      <c r="I89" s="12">
        <v>0</v>
      </c>
      <c r="J89" s="12">
        <v>0</v>
      </c>
      <c r="K89" s="12">
        <f t="shared" si="6"/>
        <v>47016</v>
      </c>
      <c r="L89" s="12">
        <f t="shared" si="7"/>
        <v>47016</v>
      </c>
      <c r="M89" s="12">
        <f t="shared" si="8"/>
        <v>14.555202180826896</v>
      </c>
      <c r="N89" s="12">
        <f t="shared" si="9"/>
        <v>47016</v>
      </c>
      <c r="O89" s="12">
        <f t="shared" si="10"/>
        <v>47016</v>
      </c>
      <c r="P89" s="12">
        <f t="shared" si="11"/>
        <v>14.555202180826896</v>
      </c>
    </row>
    <row r="90" spans="1:16" ht="25.5">
      <c r="A90" s="4" t="s">
        <v>309</v>
      </c>
      <c r="B90" s="5" t="s">
        <v>310</v>
      </c>
      <c r="C90" s="6">
        <v>0</v>
      </c>
      <c r="D90" s="6">
        <v>55025</v>
      </c>
      <c r="E90" s="6">
        <v>55025</v>
      </c>
      <c r="F90" s="6">
        <v>8009</v>
      </c>
      <c r="G90" s="6">
        <v>0</v>
      </c>
      <c r="H90" s="6">
        <v>8009</v>
      </c>
      <c r="I90" s="6">
        <v>0</v>
      </c>
      <c r="J90" s="6">
        <v>0</v>
      </c>
      <c r="K90" s="6">
        <f t="shared" si="6"/>
        <v>47016</v>
      </c>
      <c r="L90" s="6">
        <f t="shared" si="7"/>
        <v>47016</v>
      </c>
      <c r="M90" s="6">
        <f t="shared" si="8"/>
        <v>14.555202180826896</v>
      </c>
      <c r="N90" s="6">
        <f t="shared" si="9"/>
        <v>47016</v>
      </c>
      <c r="O90" s="6">
        <f t="shared" si="10"/>
        <v>47016</v>
      </c>
      <c r="P90" s="6">
        <f t="shared" si="11"/>
        <v>14.555202180826896</v>
      </c>
    </row>
    <row r="91" spans="1:16" ht="12.75">
      <c r="A91" s="10" t="s">
        <v>207</v>
      </c>
      <c r="B91" s="11" t="s">
        <v>208</v>
      </c>
      <c r="C91" s="12">
        <v>29692966</v>
      </c>
      <c r="D91" s="12">
        <v>54654041</v>
      </c>
      <c r="E91" s="12">
        <v>48583808</v>
      </c>
      <c r="F91" s="12">
        <v>41639177.39</v>
      </c>
      <c r="G91" s="12">
        <v>0</v>
      </c>
      <c r="H91" s="12">
        <v>41558089.17</v>
      </c>
      <c r="I91" s="12">
        <v>81088.22</v>
      </c>
      <c r="J91" s="12">
        <v>12724.21</v>
      </c>
      <c r="K91" s="12">
        <f t="shared" si="6"/>
        <v>6944630.609999999</v>
      </c>
      <c r="L91" s="12">
        <f t="shared" si="7"/>
        <v>13014863.61</v>
      </c>
      <c r="M91" s="12">
        <f t="shared" si="8"/>
        <v>85.70587424929722</v>
      </c>
      <c r="N91" s="12">
        <f t="shared" si="9"/>
        <v>13095951.829999998</v>
      </c>
      <c r="O91" s="12">
        <f t="shared" si="10"/>
        <v>7025718.829999998</v>
      </c>
      <c r="P91" s="12">
        <f t="shared" si="11"/>
        <v>85.53897045287188</v>
      </c>
    </row>
    <row r="92" spans="1:16" ht="12.75">
      <c r="A92" s="4" t="s">
        <v>209</v>
      </c>
      <c r="B92" s="5" t="s">
        <v>210</v>
      </c>
      <c r="C92" s="6">
        <v>1510022</v>
      </c>
      <c r="D92" s="6">
        <v>2575286</v>
      </c>
      <c r="E92" s="6">
        <v>790616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f t="shared" si="6"/>
        <v>790616</v>
      </c>
      <c r="L92" s="6">
        <f t="shared" si="7"/>
        <v>2575286</v>
      </c>
      <c r="M92" s="6">
        <f t="shared" si="8"/>
        <v>0</v>
      </c>
      <c r="N92" s="6">
        <f t="shared" si="9"/>
        <v>2575286</v>
      </c>
      <c r="O92" s="6">
        <f t="shared" si="10"/>
        <v>790616</v>
      </c>
      <c r="P92" s="6">
        <f t="shared" si="11"/>
        <v>0</v>
      </c>
    </row>
    <row r="93" spans="1:16" ht="25.5">
      <c r="A93" s="4" t="s">
        <v>327</v>
      </c>
      <c r="B93" s="5" t="s">
        <v>328</v>
      </c>
      <c r="C93" s="6">
        <v>0</v>
      </c>
      <c r="D93" s="6">
        <v>79000</v>
      </c>
      <c r="E93" s="6">
        <v>79000</v>
      </c>
      <c r="F93" s="6">
        <v>78902.4</v>
      </c>
      <c r="G93" s="6">
        <v>0</v>
      </c>
      <c r="H93" s="6">
        <v>78902.4</v>
      </c>
      <c r="I93" s="6">
        <v>0</v>
      </c>
      <c r="J93" s="6">
        <v>0</v>
      </c>
      <c r="K93" s="6">
        <f t="shared" si="6"/>
        <v>97.60000000000582</v>
      </c>
      <c r="L93" s="6">
        <f t="shared" si="7"/>
        <v>97.60000000000582</v>
      </c>
      <c r="M93" s="6">
        <f t="shared" si="8"/>
        <v>99.87645569620253</v>
      </c>
      <c r="N93" s="6">
        <f t="shared" si="9"/>
        <v>97.60000000000582</v>
      </c>
      <c r="O93" s="6">
        <f t="shared" si="10"/>
        <v>97.60000000000582</v>
      </c>
      <c r="P93" s="6">
        <f t="shared" si="11"/>
        <v>99.87645569620253</v>
      </c>
    </row>
    <row r="94" spans="1:16" ht="38.25">
      <c r="A94" s="4" t="s">
        <v>290</v>
      </c>
      <c r="B94" s="5" t="s">
        <v>291</v>
      </c>
      <c r="C94" s="6">
        <v>0</v>
      </c>
      <c r="D94" s="6">
        <v>48125</v>
      </c>
      <c r="E94" s="6">
        <v>48125</v>
      </c>
      <c r="F94" s="6">
        <v>47325</v>
      </c>
      <c r="G94" s="6">
        <v>0</v>
      </c>
      <c r="H94" s="6">
        <v>45825</v>
      </c>
      <c r="I94" s="6">
        <v>1500</v>
      </c>
      <c r="J94" s="6">
        <v>0</v>
      </c>
      <c r="K94" s="6">
        <f t="shared" si="6"/>
        <v>800</v>
      </c>
      <c r="L94" s="6">
        <f t="shared" si="7"/>
        <v>800</v>
      </c>
      <c r="M94" s="6">
        <f t="shared" si="8"/>
        <v>98.33766233766234</v>
      </c>
      <c r="N94" s="6">
        <f t="shared" si="9"/>
        <v>2300</v>
      </c>
      <c r="O94" s="6">
        <f t="shared" si="10"/>
        <v>2300</v>
      </c>
      <c r="P94" s="6">
        <f t="shared" si="11"/>
        <v>95.22077922077922</v>
      </c>
    </row>
    <row r="95" spans="1:16" ht="25.5">
      <c r="A95" s="4" t="s">
        <v>346</v>
      </c>
      <c r="B95" s="5" t="s">
        <v>65</v>
      </c>
      <c r="C95" s="6">
        <v>0</v>
      </c>
      <c r="D95" s="6">
        <v>878660</v>
      </c>
      <c r="E95" s="6">
        <v>843734</v>
      </c>
      <c r="F95" s="6">
        <v>843734</v>
      </c>
      <c r="G95" s="6">
        <v>0</v>
      </c>
      <c r="H95" s="6">
        <v>843734</v>
      </c>
      <c r="I95" s="6">
        <v>0</v>
      </c>
      <c r="J95" s="6">
        <v>0</v>
      </c>
      <c r="K95" s="6">
        <f t="shared" si="6"/>
        <v>0</v>
      </c>
      <c r="L95" s="6">
        <f t="shared" si="7"/>
        <v>34926</v>
      </c>
      <c r="M95" s="6">
        <f t="shared" si="8"/>
        <v>100</v>
      </c>
      <c r="N95" s="6">
        <f t="shared" si="9"/>
        <v>34926</v>
      </c>
      <c r="O95" s="6">
        <f t="shared" si="10"/>
        <v>0</v>
      </c>
      <c r="P95" s="6">
        <f t="shared" si="11"/>
        <v>100</v>
      </c>
    </row>
    <row r="96" spans="1:16" ht="38.25">
      <c r="A96" s="4" t="s">
        <v>292</v>
      </c>
      <c r="B96" s="5" t="s">
        <v>293</v>
      </c>
      <c r="C96" s="6">
        <v>0</v>
      </c>
      <c r="D96" s="6">
        <v>552920</v>
      </c>
      <c r="E96" s="6">
        <v>552920</v>
      </c>
      <c r="F96" s="6">
        <v>517920</v>
      </c>
      <c r="G96" s="6">
        <v>0</v>
      </c>
      <c r="H96" s="6">
        <v>514600</v>
      </c>
      <c r="I96" s="6">
        <v>3320</v>
      </c>
      <c r="J96" s="6">
        <v>0</v>
      </c>
      <c r="K96" s="6">
        <f t="shared" si="6"/>
        <v>35000</v>
      </c>
      <c r="L96" s="6">
        <f t="shared" si="7"/>
        <v>35000</v>
      </c>
      <c r="M96" s="6">
        <f t="shared" si="8"/>
        <v>93.66997033928959</v>
      </c>
      <c r="N96" s="6">
        <f t="shared" si="9"/>
        <v>38320</v>
      </c>
      <c r="O96" s="6">
        <f t="shared" si="10"/>
        <v>38320</v>
      </c>
      <c r="P96" s="6">
        <f t="shared" si="11"/>
        <v>93.06952181147363</v>
      </c>
    </row>
    <row r="97" spans="1:16" ht="38.25">
      <c r="A97" s="4" t="s">
        <v>352</v>
      </c>
      <c r="B97" s="5" t="s">
        <v>348</v>
      </c>
      <c r="C97" s="6">
        <v>0</v>
      </c>
      <c r="D97" s="6">
        <v>19941700</v>
      </c>
      <c r="E97" s="6">
        <v>17843400</v>
      </c>
      <c r="F97" s="6">
        <v>12735700</v>
      </c>
      <c r="G97" s="6">
        <v>0</v>
      </c>
      <c r="H97" s="6">
        <v>12735700</v>
      </c>
      <c r="I97" s="6">
        <v>0</v>
      </c>
      <c r="J97" s="6">
        <v>0</v>
      </c>
      <c r="K97" s="6">
        <f t="shared" si="6"/>
        <v>5107700</v>
      </c>
      <c r="L97" s="6">
        <f t="shared" si="7"/>
        <v>7206000</v>
      </c>
      <c r="M97" s="6">
        <f t="shared" si="8"/>
        <v>71.37485008462512</v>
      </c>
      <c r="N97" s="6">
        <f t="shared" si="9"/>
        <v>7206000</v>
      </c>
      <c r="O97" s="6">
        <f t="shared" si="10"/>
        <v>5107700</v>
      </c>
      <c r="P97" s="6">
        <f t="shared" si="11"/>
        <v>71.37485008462512</v>
      </c>
    </row>
    <row r="98" spans="1:16" ht="12.75">
      <c r="A98" s="4" t="s">
        <v>211</v>
      </c>
      <c r="B98" s="5" t="s">
        <v>212</v>
      </c>
      <c r="C98" s="6">
        <v>27114280</v>
      </c>
      <c r="D98" s="6">
        <v>27834898</v>
      </c>
      <c r="E98" s="6">
        <v>25884701</v>
      </c>
      <c r="F98" s="6">
        <v>25824201</v>
      </c>
      <c r="G98" s="6">
        <v>0</v>
      </c>
      <c r="H98" s="6">
        <v>25784201</v>
      </c>
      <c r="I98" s="6">
        <v>40000</v>
      </c>
      <c r="J98" s="6">
        <v>0</v>
      </c>
      <c r="K98" s="6">
        <f t="shared" si="6"/>
        <v>60500</v>
      </c>
      <c r="L98" s="6">
        <f t="shared" si="7"/>
        <v>2010697</v>
      </c>
      <c r="M98" s="6">
        <f t="shared" si="8"/>
        <v>99.76627120398261</v>
      </c>
      <c r="N98" s="6">
        <f t="shared" si="9"/>
        <v>2050697</v>
      </c>
      <c r="O98" s="6">
        <f t="shared" si="10"/>
        <v>100500</v>
      </c>
      <c r="P98" s="6">
        <f t="shared" si="11"/>
        <v>99.61173976859922</v>
      </c>
    </row>
    <row r="99" spans="1:16" ht="38.25">
      <c r="A99" s="4" t="s">
        <v>356</v>
      </c>
      <c r="B99" s="5" t="s">
        <v>355</v>
      </c>
      <c r="C99" s="6">
        <v>0</v>
      </c>
      <c r="D99" s="6">
        <v>249300</v>
      </c>
      <c r="E99" s="6">
        <v>172100</v>
      </c>
      <c r="F99" s="6">
        <v>172100</v>
      </c>
      <c r="G99" s="6">
        <v>0</v>
      </c>
      <c r="H99" s="6">
        <v>172100</v>
      </c>
      <c r="I99" s="6">
        <v>0</v>
      </c>
      <c r="J99" s="6">
        <v>0</v>
      </c>
      <c r="K99" s="6">
        <f t="shared" si="6"/>
        <v>0</v>
      </c>
      <c r="L99" s="6">
        <f t="shared" si="7"/>
        <v>77200</v>
      </c>
      <c r="M99" s="6">
        <f t="shared" si="8"/>
        <v>100</v>
      </c>
      <c r="N99" s="6">
        <f t="shared" si="9"/>
        <v>77200</v>
      </c>
      <c r="O99" s="6">
        <f t="shared" si="10"/>
        <v>0</v>
      </c>
      <c r="P99" s="6">
        <f t="shared" si="11"/>
        <v>100</v>
      </c>
    </row>
    <row r="100" spans="1:16" ht="12.75">
      <c r="A100" s="4" t="s">
        <v>213</v>
      </c>
      <c r="B100" s="5" t="s">
        <v>196</v>
      </c>
      <c r="C100" s="6">
        <v>1068664</v>
      </c>
      <c r="D100" s="6">
        <v>2482152</v>
      </c>
      <c r="E100" s="6">
        <v>2357212</v>
      </c>
      <c r="F100" s="6">
        <v>1419294.99</v>
      </c>
      <c r="G100" s="6">
        <v>0</v>
      </c>
      <c r="H100" s="6">
        <v>1383026.77</v>
      </c>
      <c r="I100" s="6">
        <v>36268.22</v>
      </c>
      <c r="J100" s="6">
        <v>12724.21</v>
      </c>
      <c r="K100" s="6">
        <f t="shared" si="6"/>
        <v>937917.01</v>
      </c>
      <c r="L100" s="6">
        <f t="shared" si="7"/>
        <v>1062857.01</v>
      </c>
      <c r="M100" s="6">
        <f t="shared" si="8"/>
        <v>60.2107485453154</v>
      </c>
      <c r="N100" s="6">
        <f t="shared" si="9"/>
        <v>1099125.23</v>
      </c>
      <c r="O100" s="6">
        <f t="shared" si="10"/>
        <v>974185.23</v>
      </c>
      <c r="P100" s="6">
        <f t="shared" si="11"/>
        <v>58.67214192020065</v>
      </c>
    </row>
    <row r="101" spans="1:16" ht="51">
      <c r="A101" s="4" t="s">
        <v>357</v>
      </c>
      <c r="B101" s="5" t="s">
        <v>358</v>
      </c>
      <c r="C101" s="6">
        <v>0</v>
      </c>
      <c r="D101" s="6">
        <v>12000</v>
      </c>
      <c r="E101" s="6">
        <v>12000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f t="shared" si="6"/>
        <v>12000</v>
      </c>
      <c r="L101" s="6">
        <f t="shared" si="7"/>
        <v>12000</v>
      </c>
      <c r="M101" s="6">
        <f t="shared" si="8"/>
        <v>0</v>
      </c>
      <c r="N101" s="6">
        <f t="shared" si="9"/>
        <v>12000</v>
      </c>
      <c r="O101" s="6">
        <f t="shared" si="10"/>
        <v>12000</v>
      </c>
      <c r="P101" s="6">
        <f t="shared" si="11"/>
        <v>0</v>
      </c>
    </row>
    <row r="102" spans="1:16" ht="12.75">
      <c r="A102" s="10" t="s">
        <v>214</v>
      </c>
      <c r="B102" s="11" t="s">
        <v>215</v>
      </c>
      <c r="C102" s="12">
        <v>369939471</v>
      </c>
      <c r="D102" s="12">
        <v>474594659</v>
      </c>
      <c r="E102" s="12">
        <v>438829315</v>
      </c>
      <c r="F102" s="12">
        <v>365978683.12000006</v>
      </c>
      <c r="G102" s="12">
        <v>59570.55</v>
      </c>
      <c r="H102" s="12">
        <v>364343394.2499997</v>
      </c>
      <c r="I102" s="12">
        <v>1635288.87</v>
      </c>
      <c r="J102" s="12">
        <v>79618335.13000001</v>
      </c>
      <c r="K102" s="12">
        <f t="shared" si="6"/>
        <v>72850631.87999994</v>
      </c>
      <c r="L102" s="12">
        <f t="shared" si="7"/>
        <v>108615975.87999994</v>
      </c>
      <c r="M102" s="12">
        <f t="shared" si="8"/>
        <v>83.39886844615202</v>
      </c>
      <c r="N102" s="12">
        <f t="shared" si="9"/>
        <v>110251264.7500003</v>
      </c>
      <c r="O102" s="12">
        <f t="shared" si="10"/>
        <v>74485920.7500003</v>
      </c>
      <c r="P102" s="12">
        <f t="shared" si="11"/>
        <v>83.0262203996102</v>
      </c>
    </row>
    <row r="103" spans="1:16" ht="12.75">
      <c r="A103" s="15"/>
      <c r="B103" s="17" t="s">
        <v>347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ht="63.75">
      <c r="A104" s="3" t="s">
        <v>2</v>
      </c>
      <c r="B104" s="3" t="s">
        <v>3</v>
      </c>
      <c r="C104" s="3" t="s">
        <v>4</v>
      </c>
      <c r="D104" s="3" t="s">
        <v>5</v>
      </c>
      <c r="E104" s="3" t="s">
        <v>6</v>
      </c>
      <c r="F104" s="3" t="s">
        <v>7</v>
      </c>
      <c r="G104" s="3" t="s">
        <v>8</v>
      </c>
      <c r="H104" s="3" t="s">
        <v>9</v>
      </c>
      <c r="I104" s="3" t="s">
        <v>10</v>
      </c>
      <c r="J104" s="3" t="s">
        <v>11</v>
      </c>
      <c r="K104" s="3" t="s">
        <v>12</v>
      </c>
      <c r="L104" s="3" t="s">
        <v>13</v>
      </c>
      <c r="M104" s="3" t="s">
        <v>14</v>
      </c>
      <c r="N104" s="3" t="s">
        <v>15</v>
      </c>
      <c r="O104" s="3" t="s">
        <v>16</v>
      </c>
      <c r="P104" s="3" t="s">
        <v>17</v>
      </c>
    </row>
    <row r="105" spans="1:16" ht="12.75">
      <c r="A105" s="10" t="s">
        <v>74</v>
      </c>
      <c r="B105" s="11" t="s">
        <v>75</v>
      </c>
      <c r="C105" s="12">
        <v>224370</v>
      </c>
      <c r="D105" s="12">
        <v>1408692</v>
      </c>
      <c r="E105" s="12">
        <v>1396869.5</v>
      </c>
      <c r="F105" s="12">
        <v>650865.66</v>
      </c>
      <c r="G105" s="12">
        <v>0</v>
      </c>
      <c r="H105" s="12">
        <v>15258700.799999999</v>
      </c>
      <c r="I105" s="12">
        <v>0</v>
      </c>
      <c r="J105" s="12">
        <v>0</v>
      </c>
      <c r="K105" s="12">
        <f aca="true" t="shared" si="12" ref="K105:K156">E105-F105</f>
        <v>746003.84</v>
      </c>
      <c r="L105" s="12">
        <f aca="true" t="shared" si="13" ref="L105:L156">D105-F105</f>
        <v>757826.34</v>
      </c>
      <c r="M105" s="12">
        <f aca="true" t="shared" si="14" ref="M105:M156">IF(E105=0,0,(F105/E105)*100)</f>
        <v>46.594593124125055</v>
      </c>
      <c r="N105" s="12">
        <f aca="true" t="shared" si="15" ref="N105:N156">D105-H105</f>
        <v>-13850008.799999999</v>
      </c>
      <c r="O105" s="12">
        <f aca="true" t="shared" si="16" ref="O105:O156">E105-H105</f>
        <v>-13861831.299999999</v>
      </c>
      <c r="P105" s="12">
        <f aca="true" t="shared" si="17" ref="P105:P156">IF(E105=0,0,(H105/E105)*100)</f>
        <v>1092.3497721154338</v>
      </c>
    </row>
    <row r="106" spans="1:16" ht="12.75">
      <c r="A106" s="4" t="s">
        <v>76</v>
      </c>
      <c r="B106" s="5" t="s">
        <v>77</v>
      </c>
      <c r="C106" s="6">
        <v>224370</v>
      </c>
      <c r="D106" s="6">
        <v>1408692</v>
      </c>
      <c r="E106" s="6">
        <v>1396869.5</v>
      </c>
      <c r="F106" s="6">
        <v>650865.66</v>
      </c>
      <c r="G106" s="6">
        <v>0</v>
      </c>
      <c r="H106" s="6">
        <v>15258700.799999999</v>
      </c>
      <c r="I106" s="6">
        <v>0</v>
      </c>
      <c r="J106" s="6">
        <v>0</v>
      </c>
      <c r="K106" s="6">
        <f t="shared" si="12"/>
        <v>746003.84</v>
      </c>
      <c r="L106" s="6">
        <f t="shared" si="13"/>
        <v>757826.34</v>
      </c>
      <c r="M106" s="6">
        <f t="shared" si="14"/>
        <v>46.594593124125055</v>
      </c>
      <c r="N106" s="6">
        <f t="shared" si="15"/>
        <v>-13850008.799999999</v>
      </c>
      <c r="O106" s="6">
        <f t="shared" si="16"/>
        <v>-13861831.299999999</v>
      </c>
      <c r="P106" s="6">
        <f t="shared" si="17"/>
        <v>1092.3497721154338</v>
      </c>
    </row>
    <row r="107" spans="1:16" ht="25.5">
      <c r="A107" s="10" t="s">
        <v>247</v>
      </c>
      <c r="B107" s="11" t="s">
        <v>248</v>
      </c>
      <c r="C107" s="12">
        <v>0</v>
      </c>
      <c r="D107" s="12">
        <v>9000</v>
      </c>
      <c r="E107" s="12">
        <v>9000</v>
      </c>
      <c r="F107" s="12">
        <v>8998</v>
      </c>
      <c r="G107" s="12">
        <v>0</v>
      </c>
      <c r="H107" s="12">
        <v>9888</v>
      </c>
      <c r="I107" s="12">
        <v>10</v>
      </c>
      <c r="J107" s="12">
        <v>0</v>
      </c>
      <c r="K107" s="12">
        <f t="shared" si="12"/>
        <v>2</v>
      </c>
      <c r="L107" s="12">
        <f t="shared" si="13"/>
        <v>2</v>
      </c>
      <c r="M107" s="12">
        <f t="shared" si="14"/>
        <v>99.97777777777777</v>
      </c>
      <c r="N107" s="12">
        <f t="shared" si="15"/>
        <v>-888</v>
      </c>
      <c r="O107" s="12">
        <f t="shared" si="16"/>
        <v>-888</v>
      </c>
      <c r="P107" s="12">
        <f t="shared" si="17"/>
        <v>109.86666666666667</v>
      </c>
    </row>
    <row r="108" spans="1:16" ht="12.75">
      <c r="A108" s="4" t="s">
        <v>249</v>
      </c>
      <c r="B108" s="5" t="s">
        <v>250</v>
      </c>
      <c r="C108" s="6">
        <v>0</v>
      </c>
      <c r="D108" s="6">
        <v>9000</v>
      </c>
      <c r="E108" s="6">
        <v>9000</v>
      </c>
      <c r="F108" s="6">
        <v>8998</v>
      </c>
      <c r="G108" s="6">
        <v>0</v>
      </c>
      <c r="H108" s="6">
        <v>9888</v>
      </c>
      <c r="I108" s="6">
        <v>10</v>
      </c>
      <c r="J108" s="6">
        <v>0</v>
      </c>
      <c r="K108" s="6">
        <f t="shared" si="12"/>
        <v>2</v>
      </c>
      <c r="L108" s="6">
        <f t="shared" si="13"/>
        <v>2</v>
      </c>
      <c r="M108" s="6">
        <f t="shared" si="14"/>
        <v>99.97777777777777</v>
      </c>
      <c r="N108" s="6">
        <f t="shared" si="15"/>
        <v>-888</v>
      </c>
      <c r="O108" s="6">
        <f t="shared" si="16"/>
        <v>-888</v>
      </c>
      <c r="P108" s="6">
        <f t="shared" si="17"/>
        <v>109.86666666666667</v>
      </c>
    </row>
    <row r="109" spans="1:16" ht="12.75">
      <c r="A109" s="10" t="s">
        <v>78</v>
      </c>
      <c r="B109" s="11" t="s">
        <v>79</v>
      </c>
      <c r="C109" s="12">
        <v>6630120</v>
      </c>
      <c r="D109" s="12">
        <v>29217883</v>
      </c>
      <c r="E109" s="12">
        <v>27849008</v>
      </c>
      <c r="F109" s="12">
        <v>15221524.48</v>
      </c>
      <c r="G109" s="12">
        <v>0</v>
      </c>
      <c r="H109" s="12">
        <v>18546993.89</v>
      </c>
      <c r="I109" s="12">
        <v>177444.57</v>
      </c>
      <c r="J109" s="12">
        <v>158967.37</v>
      </c>
      <c r="K109" s="12">
        <f t="shared" si="12"/>
        <v>12627483.52</v>
      </c>
      <c r="L109" s="12">
        <f t="shared" si="13"/>
        <v>13996358.52</v>
      </c>
      <c r="M109" s="12">
        <f t="shared" si="14"/>
        <v>54.65733099003024</v>
      </c>
      <c r="N109" s="12">
        <f t="shared" si="15"/>
        <v>10670889.11</v>
      </c>
      <c r="O109" s="12">
        <f t="shared" si="16"/>
        <v>9302014.11</v>
      </c>
      <c r="P109" s="12">
        <f t="shared" si="17"/>
        <v>66.59840052471529</v>
      </c>
    </row>
    <row r="110" spans="1:16" ht="12.75">
      <c r="A110" s="4" t="s">
        <v>251</v>
      </c>
      <c r="B110" s="5" t="s">
        <v>252</v>
      </c>
      <c r="C110" s="6">
        <v>2946437</v>
      </c>
      <c r="D110" s="6">
        <v>8854271</v>
      </c>
      <c r="E110" s="6">
        <v>7741536.249999999</v>
      </c>
      <c r="F110" s="6">
        <v>3075085.47</v>
      </c>
      <c r="G110" s="6">
        <v>0</v>
      </c>
      <c r="H110" s="6">
        <v>4017589.13</v>
      </c>
      <c r="I110" s="6">
        <v>157774.8</v>
      </c>
      <c r="J110" s="6">
        <v>158859.54</v>
      </c>
      <c r="K110" s="6">
        <f t="shared" si="12"/>
        <v>4666450.779999999</v>
      </c>
      <c r="L110" s="6">
        <f t="shared" si="13"/>
        <v>5779185.529999999</v>
      </c>
      <c r="M110" s="6">
        <f t="shared" si="14"/>
        <v>39.72190235497509</v>
      </c>
      <c r="N110" s="6">
        <f t="shared" si="15"/>
        <v>4836681.87</v>
      </c>
      <c r="O110" s="6">
        <f t="shared" si="16"/>
        <v>3723947.119999999</v>
      </c>
      <c r="P110" s="6">
        <f t="shared" si="17"/>
        <v>51.896535781254016</v>
      </c>
    </row>
    <row r="111" spans="1:16" ht="38.25">
      <c r="A111" s="4" t="s">
        <v>80</v>
      </c>
      <c r="B111" s="5" t="s">
        <v>81</v>
      </c>
      <c r="C111" s="6">
        <v>3673683</v>
      </c>
      <c r="D111" s="6">
        <v>20343612</v>
      </c>
      <c r="E111" s="6">
        <v>20087471.75</v>
      </c>
      <c r="F111" s="6">
        <v>11689424.22</v>
      </c>
      <c r="G111" s="6">
        <v>0</v>
      </c>
      <c r="H111" s="6">
        <v>14052447.170000002</v>
      </c>
      <c r="I111" s="6">
        <v>19669.77</v>
      </c>
      <c r="J111" s="6">
        <v>107.83</v>
      </c>
      <c r="K111" s="6">
        <f t="shared" si="12"/>
        <v>8398047.53</v>
      </c>
      <c r="L111" s="6">
        <f t="shared" si="13"/>
        <v>8654187.78</v>
      </c>
      <c r="M111" s="6">
        <f t="shared" si="14"/>
        <v>58.19261062557561</v>
      </c>
      <c r="N111" s="6">
        <f t="shared" si="15"/>
        <v>6291164.829999998</v>
      </c>
      <c r="O111" s="6">
        <f t="shared" si="16"/>
        <v>6035024.579999998</v>
      </c>
      <c r="P111" s="6">
        <f t="shared" si="17"/>
        <v>69.9562759559326</v>
      </c>
    </row>
    <row r="112" spans="1:16" ht="12.75">
      <c r="A112" s="4" t="s">
        <v>82</v>
      </c>
      <c r="B112" s="5" t="s">
        <v>83</v>
      </c>
      <c r="C112" s="6">
        <v>0</v>
      </c>
      <c r="D112" s="6">
        <v>20000</v>
      </c>
      <c r="E112" s="6">
        <v>20000</v>
      </c>
      <c r="F112" s="6">
        <v>0</v>
      </c>
      <c r="G112" s="6">
        <v>0</v>
      </c>
      <c r="H112" s="6">
        <v>19942.8</v>
      </c>
      <c r="I112" s="6">
        <v>0</v>
      </c>
      <c r="J112" s="6">
        <v>0</v>
      </c>
      <c r="K112" s="6">
        <f t="shared" si="12"/>
        <v>20000</v>
      </c>
      <c r="L112" s="6">
        <f t="shared" si="13"/>
        <v>20000</v>
      </c>
      <c r="M112" s="6">
        <f t="shared" si="14"/>
        <v>0</v>
      </c>
      <c r="N112" s="6">
        <f t="shared" si="15"/>
        <v>57.20000000000073</v>
      </c>
      <c r="O112" s="6">
        <f t="shared" si="16"/>
        <v>57.20000000000073</v>
      </c>
      <c r="P112" s="6">
        <f t="shared" si="17"/>
        <v>99.714</v>
      </c>
    </row>
    <row r="113" spans="1:16" ht="12.75">
      <c r="A113" s="4" t="s">
        <v>96</v>
      </c>
      <c r="B113" s="5" t="s">
        <v>97</v>
      </c>
      <c r="C113" s="6">
        <v>10000</v>
      </c>
      <c r="D113" s="6">
        <v>0</v>
      </c>
      <c r="E113" s="6">
        <v>0</v>
      </c>
      <c r="F113" s="6">
        <v>457014.79</v>
      </c>
      <c r="G113" s="6">
        <v>0</v>
      </c>
      <c r="H113" s="6">
        <v>457014.79</v>
      </c>
      <c r="I113" s="6">
        <v>0</v>
      </c>
      <c r="J113" s="6">
        <v>0</v>
      </c>
      <c r="K113" s="6">
        <f t="shared" si="12"/>
        <v>-457014.79</v>
      </c>
      <c r="L113" s="6">
        <f t="shared" si="13"/>
        <v>-457014.79</v>
      </c>
      <c r="M113" s="6">
        <f t="shared" si="14"/>
        <v>0</v>
      </c>
      <c r="N113" s="6">
        <f t="shared" si="15"/>
        <v>-457014.79</v>
      </c>
      <c r="O113" s="6">
        <f t="shared" si="16"/>
        <v>-457014.79</v>
      </c>
      <c r="P113" s="6">
        <f t="shared" si="17"/>
        <v>0</v>
      </c>
    </row>
    <row r="114" spans="1:16" ht="12.75">
      <c r="A114" s="10" t="s">
        <v>98</v>
      </c>
      <c r="B114" s="11" t="s">
        <v>99</v>
      </c>
      <c r="C114" s="12">
        <v>2393800</v>
      </c>
      <c r="D114" s="12">
        <v>3035115</v>
      </c>
      <c r="E114" s="12">
        <v>2960631.6666666665</v>
      </c>
      <c r="F114" s="12">
        <v>2099949.52</v>
      </c>
      <c r="G114" s="12">
        <v>0</v>
      </c>
      <c r="H114" s="12">
        <v>5519142.15</v>
      </c>
      <c r="I114" s="12">
        <v>0</v>
      </c>
      <c r="J114" s="12">
        <v>0</v>
      </c>
      <c r="K114" s="12">
        <f t="shared" si="12"/>
        <v>860682.1466666665</v>
      </c>
      <c r="L114" s="12">
        <f t="shared" si="13"/>
        <v>935165.48</v>
      </c>
      <c r="M114" s="12">
        <f t="shared" si="14"/>
        <v>70.92910420580293</v>
      </c>
      <c r="N114" s="12">
        <f t="shared" si="15"/>
        <v>-2484027.1500000004</v>
      </c>
      <c r="O114" s="12">
        <f t="shared" si="16"/>
        <v>-2558510.483333334</v>
      </c>
      <c r="P114" s="12">
        <f t="shared" si="17"/>
        <v>186.4177233574592</v>
      </c>
    </row>
    <row r="115" spans="1:16" ht="12.75">
      <c r="A115" s="4" t="s">
        <v>100</v>
      </c>
      <c r="B115" s="5" t="s">
        <v>101</v>
      </c>
      <c r="C115" s="6">
        <v>2378800</v>
      </c>
      <c r="D115" s="6">
        <v>2471300</v>
      </c>
      <c r="E115" s="6">
        <v>2398066.6666666665</v>
      </c>
      <c r="F115" s="6">
        <v>1581150</v>
      </c>
      <c r="G115" s="6">
        <v>0</v>
      </c>
      <c r="H115" s="6">
        <v>4082166.12</v>
      </c>
      <c r="I115" s="6">
        <v>0</v>
      </c>
      <c r="J115" s="6">
        <v>0</v>
      </c>
      <c r="K115" s="6">
        <f t="shared" si="12"/>
        <v>816916.6666666665</v>
      </c>
      <c r="L115" s="6">
        <f t="shared" si="13"/>
        <v>890150</v>
      </c>
      <c r="M115" s="6">
        <f t="shared" si="14"/>
        <v>65.93436379305551</v>
      </c>
      <c r="N115" s="6">
        <f t="shared" si="15"/>
        <v>-1610866.12</v>
      </c>
      <c r="O115" s="6">
        <f t="shared" si="16"/>
        <v>-1684099.4533333336</v>
      </c>
      <c r="P115" s="6">
        <f t="shared" si="17"/>
        <v>170.22738261377222</v>
      </c>
    </row>
    <row r="116" spans="1:16" ht="25.5">
      <c r="A116" s="4" t="s">
        <v>102</v>
      </c>
      <c r="B116" s="5" t="s">
        <v>103</v>
      </c>
      <c r="C116" s="6">
        <v>15000</v>
      </c>
      <c r="D116" s="6">
        <v>563815</v>
      </c>
      <c r="E116" s="6">
        <v>562565</v>
      </c>
      <c r="F116" s="6">
        <v>518799.52</v>
      </c>
      <c r="G116" s="6">
        <v>0</v>
      </c>
      <c r="H116" s="6">
        <v>1436976.03</v>
      </c>
      <c r="I116" s="6">
        <v>0</v>
      </c>
      <c r="J116" s="6">
        <v>0</v>
      </c>
      <c r="K116" s="6">
        <f t="shared" si="12"/>
        <v>43765.47999999998</v>
      </c>
      <c r="L116" s="6">
        <f t="shared" si="13"/>
        <v>45015.47999999998</v>
      </c>
      <c r="M116" s="6">
        <f t="shared" si="14"/>
        <v>92.22036920178112</v>
      </c>
      <c r="N116" s="6">
        <f t="shared" si="15"/>
        <v>-873161.03</v>
      </c>
      <c r="O116" s="6">
        <f t="shared" si="16"/>
        <v>-874411.03</v>
      </c>
      <c r="P116" s="6">
        <f t="shared" si="17"/>
        <v>255.4328886439789</v>
      </c>
    </row>
    <row r="117" spans="1:16" ht="12.75">
      <c r="A117" s="10" t="s">
        <v>106</v>
      </c>
      <c r="B117" s="11" t="s">
        <v>107</v>
      </c>
      <c r="C117" s="12">
        <v>0</v>
      </c>
      <c r="D117" s="12">
        <v>3500</v>
      </c>
      <c r="E117" s="12">
        <v>3500</v>
      </c>
      <c r="F117" s="12">
        <v>3500</v>
      </c>
      <c r="G117" s="12">
        <v>0</v>
      </c>
      <c r="H117" s="12">
        <v>95324.13</v>
      </c>
      <c r="I117" s="12">
        <v>0</v>
      </c>
      <c r="J117" s="12">
        <v>0</v>
      </c>
      <c r="K117" s="12">
        <f t="shared" si="12"/>
        <v>0</v>
      </c>
      <c r="L117" s="12">
        <f t="shared" si="13"/>
        <v>0</v>
      </c>
      <c r="M117" s="12">
        <f t="shared" si="14"/>
        <v>100</v>
      </c>
      <c r="N117" s="12">
        <f t="shared" si="15"/>
        <v>-91824.13</v>
      </c>
      <c r="O117" s="12">
        <f t="shared" si="16"/>
        <v>-91824.13</v>
      </c>
      <c r="P117" s="12">
        <f t="shared" si="17"/>
        <v>2723.5465714285715</v>
      </c>
    </row>
    <row r="118" spans="1:16" ht="12.75">
      <c r="A118" s="4" t="s">
        <v>301</v>
      </c>
      <c r="B118" s="5" t="s">
        <v>302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84508.34</v>
      </c>
      <c r="I118" s="6">
        <v>0</v>
      </c>
      <c r="J118" s="6">
        <v>0</v>
      </c>
      <c r="K118" s="6">
        <f t="shared" si="12"/>
        <v>0</v>
      </c>
      <c r="L118" s="6">
        <f t="shared" si="13"/>
        <v>0</v>
      </c>
      <c r="M118" s="6">
        <f t="shared" si="14"/>
        <v>0</v>
      </c>
      <c r="N118" s="6">
        <f t="shared" si="15"/>
        <v>-84508.34</v>
      </c>
      <c r="O118" s="6">
        <f t="shared" si="16"/>
        <v>-84508.34</v>
      </c>
      <c r="P118" s="6">
        <f t="shared" si="17"/>
        <v>0</v>
      </c>
    </row>
    <row r="119" spans="1:16" ht="25.5">
      <c r="A119" s="4" t="s">
        <v>162</v>
      </c>
      <c r="B119" s="5" t="s">
        <v>163</v>
      </c>
      <c r="C119" s="6">
        <v>0</v>
      </c>
      <c r="D119" s="6">
        <v>3500</v>
      </c>
      <c r="E119" s="6">
        <v>3500</v>
      </c>
      <c r="F119" s="6">
        <v>3500</v>
      </c>
      <c r="G119" s="6">
        <v>0</v>
      </c>
      <c r="H119" s="6">
        <v>10815.79</v>
      </c>
      <c r="I119" s="6">
        <v>0</v>
      </c>
      <c r="J119" s="6">
        <v>0</v>
      </c>
      <c r="K119" s="6">
        <f t="shared" si="12"/>
        <v>0</v>
      </c>
      <c r="L119" s="6">
        <f t="shared" si="13"/>
        <v>0</v>
      </c>
      <c r="M119" s="6">
        <f t="shared" si="14"/>
        <v>100</v>
      </c>
      <c r="N119" s="6">
        <f t="shared" si="15"/>
        <v>-7315.790000000001</v>
      </c>
      <c r="O119" s="6">
        <f t="shared" si="16"/>
        <v>-7315.790000000001</v>
      </c>
      <c r="P119" s="6">
        <f t="shared" si="17"/>
        <v>309.02257142857144</v>
      </c>
    </row>
    <row r="120" spans="1:16" ht="12.75">
      <c r="A120" s="10" t="s">
        <v>253</v>
      </c>
      <c r="B120" s="11" t="s">
        <v>254</v>
      </c>
      <c r="C120" s="12">
        <v>821000</v>
      </c>
      <c r="D120" s="12">
        <v>1916810.55</v>
      </c>
      <c r="E120" s="12">
        <v>1901609.55</v>
      </c>
      <c r="F120" s="12">
        <v>1322061.33</v>
      </c>
      <c r="G120" s="12">
        <v>0</v>
      </c>
      <c r="H120" s="12">
        <v>1268514.13</v>
      </c>
      <c r="I120" s="12">
        <v>53547.2</v>
      </c>
      <c r="J120" s="12">
        <v>0</v>
      </c>
      <c r="K120" s="12">
        <f t="shared" si="12"/>
        <v>579548.22</v>
      </c>
      <c r="L120" s="12">
        <f t="shared" si="13"/>
        <v>594749.22</v>
      </c>
      <c r="M120" s="12">
        <f t="shared" si="14"/>
        <v>69.52327989728491</v>
      </c>
      <c r="N120" s="12">
        <f t="shared" si="15"/>
        <v>648296.4200000002</v>
      </c>
      <c r="O120" s="12">
        <f t="shared" si="16"/>
        <v>633095.4200000002</v>
      </c>
      <c r="P120" s="12">
        <f t="shared" si="17"/>
        <v>66.70739164093911</v>
      </c>
    </row>
    <row r="121" spans="1:16" ht="25.5">
      <c r="A121" s="4" t="s">
        <v>318</v>
      </c>
      <c r="B121" s="5" t="s">
        <v>319</v>
      </c>
      <c r="C121" s="6">
        <v>0</v>
      </c>
      <c r="D121" s="6">
        <v>1029647</v>
      </c>
      <c r="E121" s="6">
        <v>1029647</v>
      </c>
      <c r="F121" s="6">
        <v>453834.12</v>
      </c>
      <c r="G121" s="6">
        <v>0</v>
      </c>
      <c r="H121" s="6">
        <v>453834.12</v>
      </c>
      <c r="I121" s="6">
        <v>0</v>
      </c>
      <c r="J121" s="6">
        <v>0</v>
      </c>
      <c r="K121" s="6">
        <f t="shared" si="12"/>
        <v>575812.88</v>
      </c>
      <c r="L121" s="6">
        <f t="shared" si="13"/>
        <v>575812.88</v>
      </c>
      <c r="M121" s="6">
        <f t="shared" si="14"/>
        <v>44.07667093673851</v>
      </c>
      <c r="N121" s="6">
        <f t="shared" si="15"/>
        <v>575812.88</v>
      </c>
      <c r="O121" s="6">
        <f t="shared" si="16"/>
        <v>575812.88</v>
      </c>
      <c r="P121" s="6">
        <f t="shared" si="17"/>
        <v>44.07667093673851</v>
      </c>
    </row>
    <row r="122" spans="1:16" ht="12.75">
      <c r="A122" s="4" t="s">
        <v>255</v>
      </c>
      <c r="B122" s="5" t="s">
        <v>256</v>
      </c>
      <c r="C122" s="6">
        <v>821000</v>
      </c>
      <c r="D122" s="6">
        <v>887163.55</v>
      </c>
      <c r="E122" s="6">
        <v>871962.55</v>
      </c>
      <c r="F122" s="6">
        <v>868227.21</v>
      </c>
      <c r="G122" s="6">
        <v>0</v>
      </c>
      <c r="H122" s="6">
        <v>814680.01</v>
      </c>
      <c r="I122" s="6">
        <v>53547.2</v>
      </c>
      <c r="J122" s="6">
        <v>0</v>
      </c>
      <c r="K122" s="6">
        <f t="shared" si="12"/>
        <v>3735.340000000084</v>
      </c>
      <c r="L122" s="6">
        <f t="shared" si="13"/>
        <v>18936.340000000084</v>
      </c>
      <c r="M122" s="6">
        <f t="shared" si="14"/>
        <v>99.57161692322678</v>
      </c>
      <c r="N122" s="6">
        <f t="shared" si="15"/>
        <v>72483.54000000004</v>
      </c>
      <c r="O122" s="6">
        <f t="shared" si="16"/>
        <v>57282.54000000004</v>
      </c>
      <c r="P122" s="6">
        <f t="shared" si="17"/>
        <v>93.43061923932397</v>
      </c>
    </row>
    <row r="123" spans="1:16" ht="12.75">
      <c r="A123" s="10" t="s">
        <v>172</v>
      </c>
      <c r="B123" s="11" t="s">
        <v>173</v>
      </c>
      <c r="C123" s="12">
        <v>2179284</v>
      </c>
      <c r="D123" s="12">
        <v>6456990</v>
      </c>
      <c r="E123" s="12">
        <v>6422498.583333334</v>
      </c>
      <c r="F123" s="12">
        <v>3461849.5</v>
      </c>
      <c r="G123" s="12">
        <v>0</v>
      </c>
      <c r="H123" s="12">
        <v>3591394.31</v>
      </c>
      <c r="I123" s="12">
        <v>169295.76</v>
      </c>
      <c r="J123" s="12">
        <v>0</v>
      </c>
      <c r="K123" s="12">
        <f t="shared" si="12"/>
        <v>2960649.083333334</v>
      </c>
      <c r="L123" s="12">
        <f t="shared" si="13"/>
        <v>2995140.5</v>
      </c>
      <c r="M123" s="12">
        <f t="shared" si="14"/>
        <v>53.9019114614311</v>
      </c>
      <c r="N123" s="12">
        <f t="shared" si="15"/>
        <v>2865595.69</v>
      </c>
      <c r="O123" s="12">
        <f t="shared" si="16"/>
        <v>2831104.273333334</v>
      </c>
      <c r="P123" s="12">
        <f t="shared" si="17"/>
        <v>55.91895838357716</v>
      </c>
    </row>
    <row r="124" spans="1:16" ht="12.75">
      <c r="A124" s="4" t="s">
        <v>174</v>
      </c>
      <c r="B124" s="5" t="s">
        <v>175</v>
      </c>
      <c r="C124" s="6">
        <v>283500</v>
      </c>
      <c r="D124" s="6">
        <v>1061616</v>
      </c>
      <c r="E124" s="6">
        <v>1060491</v>
      </c>
      <c r="F124" s="6">
        <v>252925.48</v>
      </c>
      <c r="G124" s="6">
        <v>0</v>
      </c>
      <c r="H124" s="6">
        <v>257486.48</v>
      </c>
      <c r="I124" s="6">
        <v>20804.8</v>
      </c>
      <c r="J124" s="6">
        <v>0</v>
      </c>
      <c r="K124" s="6">
        <f t="shared" si="12"/>
        <v>807565.52</v>
      </c>
      <c r="L124" s="6">
        <f t="shared" si="13"/>
        <v>808690.52</v>
      </c>
      <c r="M124" s="6">
        <f t="shared" si="14"/>
        <v>23.84984691053484</v>
      </c>
      <c r="N124" s="6">
        <f t="shared" si="15"/>
        <v>804129.52</v>
      </c>
      <c r="O124" s="6">
        <f t="shared" si="16"/>
        <v>803004.52</v>
      </c>
      <c r="P124" s="6">
        <f t="shared" si="17"/>
        <v>24.279930711340313</v>
      </c>
    </row>
    <row r="125" spans="1:16" ht="12.75">
      <c r="A125" s="4" t="s">
        <v>176</v>
      </c>
      <c r="B125" s="5" t="s">
        <v>177</v>
      </c>
      <c r="C125" s="6">
        <v>13000</v>
      </c>
      <c r="D125" s="6">
        <v>13000</v>
      </c>
      <c r="E125" s="6">
        <v>12750</v>
      </c>
      <c r="F125" s="6">
        <v>0</v>
      </c>
      <c r="G125" s="6">
        <v>0</v>
      </c>
      <c r="H125" s="6">
        <v>4515</v>
      </c>
      <c r="I125" s="6">
        <v>0</v>
      </c>
      <c r="J125" s="6">
        <v>0</v>
      </c>
      <c r="K125" s="6">
        <f t="shared" si="12"/>
        <v>12750</v>
      </c>
      <c r="L125" s="6">
        <f t="shared" si="13"/>
        <v>13000</v>
      </c>
      <c r="M125" s="6">
        <f t="shared" si="14"/>
        <v>0</v>
      </c>
      <c r="N125" s="6">
        <f t="shared" si="15"/>
        <v>8485</v>
      </c>
      <c r="O125" s="6">
        <f t="shared" si="16"/>
        <v>8235</v>
      </c>
      <c r="P125" s="6">
        <f t="shared" si="17"/>
        <v>35.411764705882355</v>
      </c>
    </row>
    <row r="126" spans="1:16" ht="25.5">
      <c r="A126" s="4" t="s">
        <v>178</v>
      </c>
      <c r="B126" s="5" t="s">
        <v>179</v>
      </c>
      <c r="C126" s="6">
        <v>1608284</v>
      </c>
      <c r="D126" s="6">
        <v>4937366</v>
      </c>
      <c r="E126" s="6">
        <v>4921291.25</v>
      </c>
      <c r="F126" s="6">
        <v>3000092.18</v>
      </c>
      <c r="G126" s="6">
        <v>0</v>
      </c>
      <c r="H126" s="6">
        <v>2972231.77</v>
      </c>
      <c r="I126" s="6">
        <v>140591.68</v>
      </c>
      <c r="J126" s="6">
        <v>0</v>
      </c>
      <c r="K126" s="6">
        <f t="shared" si="12"/>
        <v>1921199.0699999998</v>
      </c>
      <c r="L126" s="6">
        <f t="shared" si="13"/>
        <v>1937273.8199999998</v>
      </c>
      <c r="M126" s="6">
        <f t="shared" si="14"/>
        <v>60.96148404140885</v>
      </c>
      <c r="N126" s="6">
        <f t="shared" si="15"/>
        <v>1965134.23</v>
      </c>
      <c r="O126" s="6">
        <f t="shared" si="16"/>
        <v>1949059.48</v>
      </c>
      <c r="P126" s="6">
        <f t="shared" si="17"/>
        <v>60.39536412318617</v>
      </c>
    </row>
    <row r="127" spans="1:16" ht="12.75">
      <c r="A127" s="4" t="s">
        <v>180</v>
      </c>
      <c r="B127" s="5" t="s">
        <v>181</v>
      </c>
      <c r="C127" s="6">
        <v>264500</v>
      </c>
      <c r="D127" s="6">
        <v>435008</v>
      </c>
      <c r="E127" s="6">
        <v>417966.3333333333</v>
      </c>
      <c r="F127" s="6">
        <v>198831.84</v>
      </c>
      <c r="G127" s="6">
        <v>0</v>
      </c>
      <c r="H127" s="6">
        <v>347161.06</v>
      </c>
      <c r="I127" s="6">
        <v>7899.28</v>
      </c>
      <c r="J127" s="6">
        <v>0</v>
      </c>
      <c r="K127" s="6">
        <f t="shared" si="12"/>
        <v>219134.49333333332</v>
      </c>
      <c r="L127" s="6">
        <f t="shared" si="13"/>
        <v>236176.16</v>
      </c>
      <c r="M127" s="6">
        <f t="shared" si="14"/>
        <v>47.5712573341234</v>
      </c>
      <c r="N127" s="6">
        <f t="shared" si="15"/>
        <v>87846.94</v>
      </c>
      <c r="O127" s="6">
        <f t="shared" si="16"/>
        <v>70805.27333333332</v>
      </c>
      <c r="P127" s="6">
        <f t="shared" si="17"/>
        <v>83.05957497374192</v>
      </c>
    </row>
    <row r="128" spans="1:16" ht="12.75">
      <c r="A128" s="4" t="s">
        <v>182</v>
      </c>
      <c r="B128" s="5" t="s">
        <v>183</v>
      </c>
      <c r="C128" s="6">
        <v>10000</v>
      </c>
      <c r="D128" s="6">
        <v>10000</v>
      </c>
      <c r="E128" s="6">
        <v>10000</v>
      </c>
      <c r="F128" s="6">
        <v>10000</v>
      </c>
      <c r="G128" s="6">
        <v>0</v>
      </c>
      <c r="H128" s="6">
        <v>10000</v>
      </c>
      <c r="I128" s="6">
        <v>0</v>
      </c>
      <c r="J128" s="6">
        <v>0</v>
      </c>
      <c r="K128" s="6">
        <f t="shared" si="12"/>
        <v>0</v>
      </c>
      <c r="L128" s="6">
        <f t="shared" si="13"/>
        <v>0</v>
      </c>
      <c r="M128" s="6">
        <f t="shared" si="14"/>
        <v>100</v>
      </c>
      <c r="N128" s="6">
        <f t="shared" si="15"/>
        <v>0</v>
      </c>
      <c r="O128" s="6">
        <f t="shared" si="16"/>
        <v>0</v>
      </c>
      <c r="P128" s="6">
        <f t="shared" si="17"/>
        <v>100</v>
      </c>
    </row>
    <row r="129" spans="1:16" ht="12.75">
      <c r="A129" s="10" t="s">
        <v>188</v>
      </c>
      <c r="B129" s="11" t="s">
        <v>189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946</v>
      </c>
      <c r="I129" s="12">
        <v>0</v>
      </c>
      <c r="J129" s="12">
        <v>0</v>
      </c>
      <c r="K129" s="12">
        <f t="shared" si="12"/>
        <v>0</v>
      </c>
      <c r="L129" s="12">
        <f t="shared" si="13"/>
        <v>0</v>
      </c>
      <c r="M129" s="12">
        <f t="shared" si="14"/>
        <v>0</v>
      </c>
      <c r="N129" s="12">
        <f t="shared" si="15"/>
        <v>-946</v>
      </c>
      <c r="O129" s="12">
        <f t="shared" si="16"/>
        <v>-946</v>
      </c>
      <c r="P129" s="12">
        <f t="shared" si="17"/>
        <v>0</v>
      </c>
    </row>
    <row r="130" spans="1:16" ht="25.5">
      <c r="A130" s="4" t="s">
        <v>194</v>
      </c>
      <c r="B130" s="5" t="s">
        <v>195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946</v>
      </c>
      <c r="I130" s="6">
        <v>0</v>
      </c>
      <c r="J130" s="6">
        <v>0</v>
      </c>
      <c r="K130" s="6">
        <f t="shared" si="12"/>
        <v>0</v>
      </c>
      <c r="L130" s="6">
        <f t="shared" si="13"/>
        <v>0</v>
      </c>
      <c r="M130" s="6">
        <f t="shared" si="14"/>
        <v>0</v>
      </c>
      <c r="N130" s="6">
        <f t="shared" si="15"/>
        <v>-946</v>
      </c>
      <c r="O130" s="6">
        <f t="shared" si="16"/>
        <v>-946</v>
      </c>
      <c r="P130" s="6">
        <f t="shared" si="17"/>
        <v>0</v>
      </c>
    </row>
    <row r="131" spans="1:16" ht="12.75">
      <c r="A131" s="10" t="s">
        <v>262</v>
      </c>
      <c r="B131" s="11" t="s">
        <v>263</v>
      </c>
      <c r="C131" s="12">
        <v>4958245</v>
      </c>
      <c r="D131" s="12">
        <v>46033495.55</v>
      </c>
      <c r="E131" s="12">
        <v>43278199.55</v>
      </c>
      <c r="F131" s="12">
        <v>19278510.169999998</v>
      </c>
      <c r="G131" s="12">
        <v>0</v>
      </c>
      <c r="H131" s="12">
        <v>17267389.429999996</v>
      </c>
      <c r="I131" s="12">
        <v>2355120.74</v>
      </c>
      <c r="J131" s="12">
        <v>891256.54</v>
      </c>
      <c r="K131" s="12">
        <f t="shared" si="12"/>
        <v>23999689.38</v>
      </c>
      <c r="L131" s="12">
        <f t="shared" si="13"/>
        <v>26754985.38</v>
      </c>
      <c r="M131" s="12">
        <f t="shared" si="14"/>
        <v>44.545545726150706</v>
      </c>
      <c r="N131" s="12">
        <f t="shared" si="15"/>
        <v>28766106.12</v>
      </c>
      <c r="O131" s="12">
        <f t="shared" si="16"/>
        <v>26010810.12</v>
      </c>
      <c r="P131" s="12">
        <f t="shared" si="17"/>
        <v>39.89858545305404</v>
      </c>
    </row>
    <row r="132" spans="1:16" ht="12.75">
      <c r="A132" s="4" t="s">
        <v>264</v>
      </c>
      <c r="B132" s="5" t="s">
        <v>265</v>
      </c>
      <c r="C132" s="6">
        <v>3981245</v>
      </c>
      <c r="D132" s="6">
        <v>20295978.55</v>
      </c>
      <c r="E132" s="6">
        <v>19706254.55</v>
      </c>
      <c r="F132" s="6">
        <v>10313744.59</v>
      </c>
      <c r="G132" s="6">
        <v>0</v>
      </c>
      <c r="H132" s="6">
        <v>10418513.37</v>
      </c>
      <c r="I132" s="6">
        <v>239231.22</v>
      </c>
      <c r="J132" s="6">
        <v>230000</v>
      </c>
      <c r="K132" s="6">
        <f t="shared" si="12"/>
        <v>9392509.96</v>
      </c>
      <c r="L132" s="6">
        <f t="shared" si="13"/>
        <v>9982233.96</v>
      </c>
      <c r="M132" s="6">
        <f t="shared" si="14"/>
        <v>52.33741685327007</v>
      </c>
      <c r="N132" s="6">
        <f t="shared" si="15"/>
        <v>9877465.180000002</v>
      </c>
      <c r="O132" s="6">
        <f t="shared" si="16"/>
        <v>9287741.180000002</v>
      </c>
      <c r="P132" s="6">
        <f t="shared" si="17"/>
        <v>52.86906927729703</v>
      </c>
    </row>
    <row r="133" spans="1:16" ht="12.75">
      <c r="A133" s="4" t="s">
        <v>353</v>
      </c>
      <c r="B133" s="5" t="s">
        <v>354</v>
      </c>
      <c r="C133" s="6">
        <v>0</v>
      </c>
      <c r="D133" s="6">
        <v>23203492</v>
      </c>
      <c r="E133" s="6">
        <v>21105192</v>
      </c>
      <c r="F133" s="6">
        <v>7546595.3100000005</v>
      </c>
      <c r="G133" s="6">
        <v>0</v>
      </c>
      <c r="H133" s="6">
        <v>5447875.3</v>
      </c>
      <c r="I133" s="6">
        <v>2098720.01</v>
      </c>
      <c r="J133" s="6">
        <v>661256.54</v>
      </c>
      <c r="K133" s="6">
        <f t="shared" si="12"/>
        <v>13558596.69</v>
      </c>
      <c r="L133" s="6">
        <f t="shared" si="13"/>
        <v>15656896.69</v>
      </c>
      <c r="M133" s="6">
        <f t="shared" si="14"/>
        <v>35.757055941495345</v>
      </c>
      <c r="N133" s="6">
        <f t="shared" si="15"/>
        <v>17755616.7</v>
      </c>
      <c r="O133" s="6">
        <f t="shared" si="16"/>
        <v>15657316.7</v>
      </c>
      <c r="P133" s="6">
        <f t="shared" si="17"/>
        <v>25.812962516522</v>
      </c>
    </row>
    <row r="134" spans="1:16" ht="25.5">
      <c r="A134" s="4" t="s">
        <v>266</v>
      </c>
      <c r="B134" s="5" t="s">
        <v>267</v>
      </c>
      <c r="C134" s="6">
        <v>977000</v>
      </c>
      <c r="D134" s="6">
        <v>2534025</v>
      </c>
      <c r="E134" s="6">
        <v>2466753</v>
      </c>
      <c r="F134" s="6">
        <v>1418170.27</v>
      </c>
      <c r="G134" s="6">
        <v>0</v>
      </c>
      <c r="H134" s="6">
        <v>1401000.76</v>
      </c>
      <c r="I134" s="6">
        <v>17169.51</v>
      </c>
      <c r="J134" s="6">
        <v>0</v>
      </c>
      <c r="K134" s="6">
        <f t="shared" si="12"/>
        <v>1048582.73</v>
      </c>
      <c r="L134" s="6">
        <f t="shared" si="13"/>
        <v>1115854.73</v>
      </c>
      <c r="M134" s="6">
        <f t="shared" si="14"/>
        <v>57.49137712612491</v>
      </c>
      <c r="N134" s="6">
        <f t="shared" si="15"/>
        <v>1133024.24</v>
      </c>
      <c r="O134" s="6">
        <f t="shared" si="16"/>
        <v>1065752.24</v>
      </c>
      <c r="P134" s="6">
        <f t="shared" si="17"/>
        <v>56.79534027119861</v>
      </c>
    </row>
    <row r="135" spans="1:16" ht="25.5">
      <c r="A135" s="10" t="s">
        <v>201</v>
      </c>
      <c r="B135" s="11" t="s">
        <v>202</v>
      </c>
      <c r="C135" s="12">
        <v>150000</v>
      </c>
      <c r="D135" s="12">
        <v>341459</v>
      </c>
      <c r="E135" s="12">
        <v>341459</v>
      </c>
      <c r="F135" s="12">
        <v>125142.18</v>
      </c>
      <c r="G135" s="12">
        <v>0</v>
      </c>
      <c r="H135" s="12">
        <v>125142.18</v>
      </c>
      <c r="I135" s="12">
        <v>0</v>
      </c>
      <c r="J135" s="12">
        <v>0</v>
      </c>
      <c r="K135" s="12">
        <f t="shared" si="12"/>
        <v>216316.82</v>
      </c>
      <c r="L135" s="12">
        <f t="shared" si="13"/>
        <v>216316.82</v>
      </c>
      <c r="M135" s="12">
        <f t="shared" si="14"/>
        <v>36.649255108226754</v>
      </c>
      <c r="N135" s="12">
        <f t="shared" si="15"/>
        <v>216316.82</v>
      </c>
      <c r="O135" s="12">
        <f t="shared" si="16"/>
        <v>216316.82</v>
      </c>
      <c r="P135" s="12">
        <f t="shared" si="17"/>
        <v>36.649255108226754</v>
      </c>
    </row>
    <row r="136" spans="1:16" ht="12.75">
      <c r="A136" s="4" t="s">
        <v>268</v>
      </c>
      <c r="B136" s="5" t="s">
        <v>269</v>
      </c>
      <c r="C136" s="6">
        <v>120000</v>
      </c>
      <c r="D136" s="6">
        <v>311459</v>
      </c>
      <c r="E136" s="6">
        <v>311459</v>
      </c>
      <c r="F136" s="6">
        <v>125142.18</v>
      </c>
      <c r="G136" s="6">
        <v>0</v>
      </c>
      <c r="H136" s="6">
        <v>125142.18</v>
      </c>
      <c r="I136" s="6">
        <v>0</v>
      </c>
      <c r="J136" s="6">
        <v>0</v>
      </c>
      <c r="K136" s="6">
        <f t="shared" si="12"/>
        <v>186316.82</v>
      </c>
      <c r="L136" s="6">
        <f t="shared" si="13"/>
        <v>186316.82</v>
      </c>
      <c r="M136" s="6">
        <f t="shared" si="14"/>
        <v>40.17934302749318</v>
      </c>
      <c r="N136" s="6">
        <f t="shared" si="15"/>
        <v>186316.82</v>
      </c>
      <c r="O136" s="6">
        <f t="shared" si="16"/>
        <v>186316.82</v>
      </c>
      <c r="P136" s="6">
        <f t="shared" si="17"/>
        <v>40.17934302749318</v>
      </c>
    </row>
    <row r="137" spans="1:16" ht="25.5">
      <c r="A137" s="4" t="s">
        <v>216</v>
      </c>
      <c r="B137" s="5" t="s">
        <v>217</v>
      </c>
      <c r="C137" s="6">
        <v>30000</v>
      </c>
      <c r="D137" s="6">
        <v>30000</v>
      </c>
      <c r="E137" s="6">
        <v>30000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f t="shared" si="12"/>
        <v>30000</v>
      </c>
      <c r="L137" s="6">
        <f t="shared" si="13"/>
        <v>30000</v>
      </c>
      <c r="M137" s="6">
        <f t="shared" si="14"/>
        <v>0</v>
      </c>
      <c r="N137" s="6">
        <f t="shared" si="15"/>
        <v>30000</v>
      </c>
      <c r="O137" s="6">
        <f t="shared" si="16"/>
        <v>30000</v>
      </c>
      <c r="P137" s="6">
        <f t="shared" si="17"/>
        <v>0</v>
      </c>
    </row>
    <row r="138" spans="1:16" ht="25.5">
      <c r="A138" s="10" t="s">
        <v>203</v>
      </c>
      <c r="B138" s="11" t="s">
        <v>204</v>
      </c>
      <c r="C138" s="12">
        <v>2608000</v>
      </c>
      <c r="D138" s="12">
        <v>29000250</v>
      </c>
      <c r="E138" s="12">
        <v>28600250</v>
      </c>
      <c r="F138" s="12">
        <v>23445068.12</v>
      </c>
      <c r="G138" s="12">
        <v>0</v>
      </c>
      <c r="H138" s="12">
        <v>23445068.12</v>
      </c>
      <c r="I138" s="12">
        <v>0</v>
      </c>
      <c r="J138" s="12">
        <v>0</v>
      </c>
      <c r="K138" s="12">
        <f t="shared" si="12"/>
        <v>5155181.879999999</v>
      </c>
      <c r="L138" s="12">
        <f t="shared" si="13"/>
        <v>5555181.879999999</v>
      </c>
      <c r="M138" s="12">
        <f t="shared" si="14"/>
        <v>81.97504609225444</v>
      </c>
      <c r="N138" s="12">
        <f t="shared" si="15"/>
        <v>5555181.879999999</v>
      </c>
      <c r="O138" s="12">
        <f t="shared" si="16"/>
        <v>5155181.879999999</v>
      </c>
      <c r="P138" s="12">
        <f t="shared" si="17"/>
        <v>81.97504609225444</v>
      </c>
    </row>
    <row r="139" spans="1:16" ht="38.25">
      <c r="A139" s="4" t="s">
        <v>258</v>
      </c>
      <c r="B139" s="5" t="s">
        <v>259</v>
      </c>
      <c r="C139" s="6">
        <v>2608000</v>
      </c>
      <c r="D139" s="6">
        <v>29000250</v>
      </c>
      <c r="E139" s="6">
        <v>28600250</v>
      </c>
      <c r="F139" s="6">
        <v>23445068.12</v>
      </c>
      <c r="G139" s="6">
        <v>0</v>
      </c>
      <c r="H139" s="6">
        <v>23445068.12</v>
      </c>
      <c r="I139" s="6">
        <v>0</v>
      </c>
      <c r="J139" s="6">
        <v>0</v>
      </c>
      <c r="K139" s="6">
        <f t="shared" si="12"/>
        <v>5155181.879999999</v>
      </c>
      <c r="L139" s="6">
        <f t="shared" si="13"/>
        <v>5555181.879999999</v>
      </c>
      <c r="M139" s="6">
        <f t="shared" si="14"/>
        <v>81.97504609225444</v>
      </c>
      <c r="N139" s="6">
        <f t="shared" si="15"/>
        <v>5555181.879999999</v>
      </c>
      <c r="O139" s="6">
        <f t="shared" si="16"/>
        <v>5155181.879999999</v>
      </c>
      <c r="P139" s="6">
        <f t="shared" si="17"/>
        <v>81.97504609225444</v>
      </c>
    </row>
    <row r="140" spans="1:16" ht="12.75">
      <c r="A140" s="10" t="s">
        <v>270</v>
      </c>
      <c r="B140" s="11" t="s">
        <v>271</v>
      </c>
      <c r="C140" s="12">
        <v>100000</v>
      </c>
      <c r="D140" s="12">
        <v>468808</v>
      </c>
      <c r="E140" s="12">
        <v>458808</v>
      </c>
      <c r="F140" s="12">
        <v>408807.15</v>
      </c>
      <c r="G140" s="12">
        <v>0</v>
      </c>
      <c r="H140" s="12">
        <v>408807.15</v>
      </c>
      <c r="I140" s="12">
        <v>0</v>
      </c>
      <c r="J140" s="12">
        <v>0</v>
      </c>
      <c r="K140" s="12">
        <f t="shared" si="12"/>
        <v>50000.84999999998</v>
      </c>
      <c r="L140" s="12">
        <f t="shared" si="13"/>
        <v>60000.84999999998</v>
      </c>
      <c r="M140" s="12">
        <f t="shared" si="14"/>
        <v>89.1020099911074</v>
      </c>
      <c r="N140" s="12">
        <f t="shared" si="15"/>
        <v>60000.84999999998</v>
      </c>
      <c r="O140" s="12">
        <f t="shared" si="16"/>
        <v>50000.84999999998</v>
      </c>
      <c r="P140" s="12">
        <f t="shared" si="17"/>
        <v>89.1020099911074</v>
      </c>
    </row>
    <row r="141" spans="1:16" ht="38.25">
      <c r="A141" s="4" t="s">
        <v>272</v>
      </c>
      <c r="B141" s="5" t="s">
        <v>273</v>
      </c>
      <c r="C141" s="6">
        <v>100000</v>
      </c>
      <c r="D141" s="6">
        <v>468808</v>
      </c>
      <c r="E141" s="6">
        <v>458808</v>
      </c>
      <c r="F141" s="6">
        <v>408807.15</v>
      </c>
      <c r="G141" s="6">
        <v>0</v>
      </c>
      <c r="H141" s="6">
        <v>408807.15</v>
      </c>
      <c r="I141" s="6">
        <v>0</v>
      </c>
      <c r="J141" s="6">
        <v>0</v>
      </c>
      <c r="K141" s="6">
        <f t="shared" si="12"/>
        <v>50000.84999999998</v>
      </c>
      <c r="L141" s="6">
        <f t="shared" si="13"/>
        <v>60000.84999999998</v>
      </c>
      <c r="M141" s="6">
        <f t="shared" si="14"/>
        <v>89.1020099911074</v>
      </c>
      <c r="N141" s="6">
        <f t="shared" si="15"/>
        <v>60000.84999999998</v>
      </c>
      <c r="O141" s="6">
        <f t="shared" si="16"/>
        <v>50000.84999999998</v>
      </c>
      <c r="P141" s="6">
        <f t="shared" si="17"/>
        <v>89.1020099911074</v>
      </c>
    </row>
    <row r="142" spans="1:16" ht="25.5">
      <c r="A142" s="10" t="s">
        <v>320</v>
      </c>
      <c r="B142" s="11" t="s">
        <v>321</v>
      </c>
      <c r="C142" s="12">
        <v>0</v>
      </c>
      <c r="D142" s="12">
        <v>300000</v>
      </c>
      <c r="E142" s="12">
        <v>300000</v>
      </c>
      <c r="F142" s="12">
        <v>299797.95</v>
      </c>
      <c r="G142" s="12">
        <v>0</v>
      </c>
      <c r="H142" s="12">
        <v>299797.95</v>
      </c>
      <c r="I142" s="12">
        <v>0</v>
      </c>
      <c r="J142" s="12">
        <v>0</v>
      </c>
      <c r="K142" s="12">
        <f t="shared" si="12"/>
        <v>202.04999999998836</v>
      </c>
      <c r="L142" s="12">
        <f t="shared" si="13"/>
        <v>202.04999999998836</v>
      </c>
      <c r="M142" s="12">
        <f t="shared" si="14"/>
        <v>99.93265</v>
      </c>
      <c r="N142" s="12">
        <f t="shared" si="15"/>
        <v>202.04999999998836</v>
      </c>
      <c r="O142" s="12">
        <f t="shared" si="16"/>
        <v>202.04999999998836</v>
      </c>
      <c r="P142" s="12">
        <f t="shared" si="17"/>
        <v>99.93265</v>
      </c>
    </row>
    <row r="143" spans="1:16" ht="12.75">
      <c r="A143" s="4" t="s">
        <v>322</v>
      </c>
      <c r="B143" s="5" t="s">
        <v>323</v>
      </c>
      <c r="C143" s="6">
        <v>0</v>
      </c>
      <c r="D143" s="6">
        <v>300000</v>
      </c>
      <c r="E143" s="6">
        <v>300000</v>
      </c>
      <c r="F143" s="6">
        <v>299797.95</v>
      </c>
      <c r="G143" s="6">
        <v>0</v>
      </c>
      <c r="H143" s="6">
        <v>299797.95</v>
      </c>
      <c r="I143" s="6">
        <v>0</v>
      </c>
      <c r="J143" s="6">
        <v>0</v>
      </c>
      <c r="K143" s="6">
        <f t="shared" si="12"/>
        <v>202.04999999998836</v>
      </c>
      <c r="L143" s="6">
        <f t="shared" si="13"/>
        <v>202.04999999998836</v>
      </c>
      <c r="M143" s="6">
        <f t="shared" si="14"/>
        <v>99.93265</v>
      </c>
      <c r="N143" s="6">
        <f t="shared" si="15"/>
        <v>202.04999999998836</v>
      </c>
      <c r="O143" s="6">
        <f t="shared" si="16"/>
        <v>202.04999999998836</v>
      </c>
      <c r="P143" s="6">
        <f t="shared" si="17"/>
        <v>99.93265</v>
      </c>
    </row>
    <row r="144" spans="1:16" ht="12.75">
      <c r="A144" s="10" t="s">
        <v>274</v>
      </c>
      <c r="B144" s="11" t="s">
        <v>275</v>
      </c>
      <c r="C144" s="12">
        <v>1081400</v>
      </c>
      <c r="D144" s="12">
        <v>4552842</v>
      </c>
      <c r="E144" s="12">
        <v>3960218</v>
      </c>
      <c r="F144" s="12">
        <v>2280395.04</v>
      </c>
      <c r="G144" s="12">
        <v>0</v>
      </c>
      <c r="H144" s="12">
        <v>2215997.84</v>
      </c>
      <c r="I144" s="12">
        <v>64397.2</v>
      </c>
      <c r="J144" s="12">
        <v>0</v>
      </c>
      <c r="K144" s="12">
        <f t="shared" si="12"/>
        <v>1679822.96</v>
      </c>
      <c r="L144" s="12">
        <f t="shared" si="13"/>
        <v>2272446.96</v>
      </c>
      <c r="M144" s="12">
        <f t="shared" si="14"/>
        <v>57.58256338413693</v>
      </c>
      <c r="N144" s="12">
        <f t="shared" si="15"/>
        <v>2336844.16</v>
      </c>
      <c r="O144" s="12">
        <f t="shared" si="16"/>
        <v>1744220.1600000001</v>
      </c>
      <c r="P144" s="12">
        <f t="shared" si="17"/>
        <v>55.95646098270347</v>
      </c>
    </row>
    <row r="145" spans="1:16" ht="25.5">
      <c r="A145" s="4" t="s">
        <v>276</v>
      </c>
      <c r="B145" s="5" t="s">
        <v>277</v>
      </c>
      <c r="C145" s="6">
        <v>800000</v>
      </c>
      <c r="D145" s="6">
        <v>1100000</v>
      </c>
      <c r="E145" s="6">
        <v>1020000</v>
      </c>
      <c r="F145" s="6">
        <v>480417.76</v>
      </c>
      <c r="G145" s="6">
        <v>0</v>
      </c>
      <c r="H145" s="6">
        <v>468417.76</v>
      </c>
      <c r="I145" s="6">
        <v>12000</v>
      </c>
      <c r="J145" s="6">
        <v>0</v>
      </c>
      <c r="K145" s="6">
        <f t="shared" si="12"/>
        <v>539582.24</v>
      </c>
      <c r="L145" s="6">
        <f t="shared" si="13"/>
        <v>619582.24</v>
      </c>
      <c r="M145" s="6">
        <f t="shared" si="14"/>
        <v>47.099780392156866</v>
      </c>
      <c r="N145" s="6">
        <f t="shared" si="15"/>
        <v>631582.24</v>
      </c>
      <c r="O145" s="6">
        <f t="shared" si="16"/>
        <v>551582.24</v>
      </c>
      <c r="P145" s="6">
        <f t="shared" si="17"/>
        <v>45.92330980392157</v>
      </c>
    </row>
    <row r="146" spans="1:16" ht="12.75">
      <c r="A146" s="4" t="s">
        <v>335</v>
      </c>
      <c r="B146" s="5" t="s">
        <v>336</v>
      </c>
      <c r="C146" s="6">
        <v>0</v>
      </c>
      <c r="D146" s="6">
        <v>199900</v>
      </c>
      <c r="E146" s="6">
        <v>99900</v>
      </c>
      <c r="F146" s="6">
        <v>60000</v>
      </c>
      <c r="G146" s="6">
        <v>0</v>
      </c>
      <c r="H146" s="6">
        <v>7602.8</v>
      </c>
      <c r="I146" s="6">
        <v>52397.2</v>
      </c>
      <c r="J146" s="6">
        <v>0</v>
      </c>
      <c r="K146" s="6">
        <f t="shared" si="12"/>
        <v>39900</v>
      </c>
      <c r="L146" s="6">
        <f t="shared" si="13"/>
        <v>139900</v>
      </c>
      <c r="M146" s="6">
        <f t="shared" si="14"/>
        <v>60.06006006006006</v>
      </c>
      <c r="N146" s="6">
        <f t="shared" si="15"/>
        <v>192297.2</v>
      </c>
      <c r="O146" s="6">
        <f t="shared" si="16"/>
        <v>92297.2</v>
      </c>
      <c r="P146" s="6">
        <f t="shared" si="17"/>
        <v>7.61041041041041</v>
      </c>
    </row>
    <row r="147" spans="1:16" ht="25.5">
      <c r="A147" s="4" t="s">
        <v>342</v>
      </c>
      <c r="B147" s="5" t="s">
        <v>343</v>
      </c>
      <c r="C147" s="6">
        <v>0</v>
      </c>
      <c r="D147" s="6">
        <v>2574173</v>
      </c>
      <c r="E147" s="6">
        <v>2174173</v>
      </c>
      <c r="F147" s="6">
        <v>1260454.63</v>
      </c>
      <c r="G147" s="6">
        <v>0</v>
      </c>
      <c r="H147" s="6">
        <v>1260454.63</v>
      </c>
      <c r="I147" s="6">
        <v>0</v>
      </c>
      <c r="J147" s="6">
        <v>0</v>
      </c>
      <c r="K147" s="6">
        <f t="shared" si="12"/>
        <v>913718.3700000001</v>
      </c>
      <c r="L147" s="6">
        <f t="shared" si="13"/>
        <v>1313718.37</v>
      </c>
      <c r="M147" s="6">
        <f t="shared" si="14"/>
        <v>57.97398045141762</v>
      </c>
      <c r="N147" s="6">
        <f t="shared" si="15"/>
        <v>1313718.37</v>
      </c>
      <c r="O147" s="6">
        <f t="shared" si="16"/>
        <v>913718.3700000001</v>
      </c>
      <c r="P147" s="6">
        <f t="shared" si="17"/>
        <v>57.97398045141762</v>
      </c>
    </row>
    <row r="148" spans="1:16" ht="25.5">
      <c r="A148" s="4" t="s">
        <v>337</v>
      </c>
      <c r="B148" s="5" t="s">
        <v>338</v>
      </c>
      <c r="C148" s="6">
        <v>0</v>
      </c>
      <c r="D148" s="6">
        <v>6313</v>
      </c>
      <c r="E148" s="6">
        <v>6313</v>
      </c>
      <c r="F148" s="6">
        <v>6300</v>
      </c>
      <c r="G148" s="6">
        <v>0</v>
      </c>
      <c r="H148" s="6">
        <v>6300</v>
      </c>
      <c r="I148" s="6">
        <v>0</v>
      </c>
      <c r="J148" s="6">
        <v>0</v>
      </c>
      <c r="K148" s="6">
        <f t="shared" si="12"/>
        <v>13</v>
      </c>
      <c r="L148" s="6">
        <f t="shared" si="13"/>
        <v>13</v>
      </c>
      <c r="M148" s="6">
        <f t="shared" si="14"/>
        <v>99.79407571677491</v>
      </c>
      <c r="N148" s="6">
        <f t="shared" si="15"/>
        <v>13</v>
      </c>
      <c r="O148" s="6">
        <f t="shared" si="16"/>
        <v>13</v>
      </c>
      <c r="P148" s="6">
        <f t="shared" si="17"/>
        <v>99.79407571677491</v>
      </c>
    </row>
    <row r="149" spans="1:16" ht="38.25">
      <c r="A149" s="4" t="s">
        <v>278</v>
      </c>
      <c r="B149" s="5" t="s">
        <v>279</v>
      </c>
      <c r="C149" s="6">
        <v>281400</v>
      </c>
      <c r="D149" s="6">
        <v>672456</v>
      </c>
      <c r="E149" s="6">
        <v>659832</v>
      </c>
      <c r="F149" s="6">
        <v>473222.65</v>
      </c>
      <c r="G149" s="6">
        <v>0</v>
      </c>
      <c r="H149" s="6">
        <v>473222.65</v>
      </c>
      <c r="I149" s="6">
        <v>0</v>
      </c>
      <c r="J149" s="6">
        <v>0</v>
      </c>
      <c r="K149" s="6">
        <f t="shared" si="12"/>
        <v>186609.34999999998</v>
      </c>
      <c r="L149" s="6">
        <f t="shared" si="13"/>
        <v>199233.34999999998</v>
      </c>
      <c r="M149" s="6">
        <f t="shared" si="14"/>
        <v>71.7186571733411</v>
      </c>
      <c r="N149" s="6">
        <f t="shared" si="15"/>
        <v>199233.34999999998</v>
      </c>
      <c r="O149" s="6">
        <f t="shared" si="16"/>
        <v>186609.34999999998</v>
      </c>
      <c r="P149" s="6">
        <f t="shared" si="17"/>
        <v>71.7186571733411</v>
      </c>
    </row>
    <row r="150" spans="1:16" ht="12.75">
      <c r="A150" s="10" t="s">
        <v>207</v>
      </c>
      <c r="B150" s="11" t="s">
        <v>208</v>
      </c>
      <c r="C150" s="12">
        <v>9000</v>
      </c>
      <c r="D150" s="12">
        <v>17471653.1</v>
      </c>
      <c r="E150" s="12">
        <v>16990209.433333334</v>
      </c>
      <c r="F150" s="12">
        <v>14278492.579999998</v>
      </c>
      <c r="G150" s="12">
        <v>0</v>
      </c>
      <c r="H150" s="12">
        <v>13885531.08</v>
      </c>
      <c r="I150" s="12">
        <v>394358.86</v>
      </c>
      <c r="J150" s="12">
        <v>0</v>
      </c>
      <c r="K150" s="12">
        <f t="shared" si="12"/>
        <v>2711716.8533333354</v>
      </c>
      <c r="L150" s="12">
        <f t="shared" si="13"/>
        <v>3193160.5200000033</v>
      </c>
      <c r="M150" s="12">
        <f t="shared" si="14"/>
        <v>84.03953250856826</v>
      </c>
      <c r="N150" s="12">
        <f t="shared" si="15"/>
        <v>3586122.0200000014</v>
      </c>
      <c r="O150" s="12">
        <f t="shared" si="16"/>
        <v>3104678.3533333335</v>
      </c>
      <c r="P150" s="12">
        <f t="shared" si="17"/>
        <v>81.72666225501482</v>
      </c>
    </row>
    <row r="151" spans="1:16" ht="25.5">
      <c r="A151" s="4" t="s">
        <v>311</v>
      </c>
      <c r="B151" s="5" t="s">
        <v>312</v>
      </c>
      <c r="C151" s="6">
        <v>0</v>
      </c>
      <c r="D151" s="6">
        <v>1078000</v>
      </c>
      <c r="E151" s="6">
        <v>1078000</v>
      </c>
      <c r="F151" s="6">
        <v>1078000</v>
      </c>
      <c r="G151" s="6">
        <v>0</v>
      </c>
      <c r="H151" s="6">
        <v>1078000</v>
      </c>
      <c r="I151" s="6">
        <v>0</v>
      </c>
      <c r="J151" s="6">
        <v>0</v>
      </c>
      <c r="K151" s="6">
        <f t="shared" si="12"/>
        <v>0</v>
      </c>
      <c r="L151" s="6">
        <f t="shared" si="13"/>
        <v>0</v>
      </c>
      <c r="M151" s="6">
        <f t="shared" si="14"/>
        <v>100</v>
      </c>
      <c r="N151" s="6">
        <f t="shared" si="15"/>
        <v>0</v>
      </c>
      <c r="O151" s="6">
        <f t="shared" si="16"/>
        <v>0</v>
      </c>
      <c r="P151" s="6">
        <f t="shared" si="17"/>
        <v>100</v>
      </c>
    </row>
    <row r="152" spans="1:16" ht="38.25">
      <c r="A152" s="4" t="s">
        <v>292</v>
      </c>
      <c r="B152" s="5" t="s">
        <v>293</v>
      </c>
      <c r="C152" s="6">
        <v>0</v>
      </c>
      <c r="D152" s="6">
        <v>203000</v>
      </c>
      <c r="E152" s="6">
        <v>203000</v>
      </c>
      <c r="F152" s="6">
        <v>183000</v>
      </c>
      <c r="G152" s="6">
        <v>0</v>
      </c>
      <c r="H152" s="6">
        <v>180868</v>
      </c>
      <c r="I152" s="6">
        <v>2132</v>
      </c>
      <c r="J152" s="6">
        <v>0</v>
      </c>
      <c r="K152" s="6">
        <f t="shared" si="12"/>
        <v>20000</v>
      </c>
      <c r="L152" s="6">
        <f t="shared" si="13"/>
        <v>20000</v>
      </c>
      <c r="M152" s="6">
        <f t="shared" si="14"/>
        <v>90.14778325123153</v>
      </c>
      <c r="N152" s="6">
        <f t="shared" si="15"/>
        <v>22132</v>
      </c>
      <c r="O152" s="6">
        <f t="shared" si="16"/>
        <v>22132</v>
      </c>
      <c r="P152" s="6">
        <f t="shared" si="17"/>
        <v>89.0975369458128</v>
      </c>
    </row>
    <row r="153" spans="1:16" ht="12.75">
      <c r="A153" s="4" t="s">
        <v>211</v>
      </c>
      <c r="B153" s="5" t="s">
        <v>212</v>
      </c>
      <c r="C153" s="6">
        <v>0</v>
      </c>
      <c r="D153" s="6">
        <v>9987612.1</v>
      </c>
      <c r="E153" s="6">
        <v>9522612.1</v>
      </c>
      <c r="F153" s="6">
        <v>8661367.469999999</v>
      </c>
      <c r="G153" s="6">
        <v>0</v>
      </c>
      <c r="H153" s="6">
        <v>8425371.469999999</v>
      </c>
      <c r="I153" s="6">
        <v>235996</v>
      </c>
      <c r="J153" s="6">
        <v>0</v>
      </c>
      <c r="K153" s="6">
        <f t="shared" si="12"/>
        <v>861244.6300000008</v>
      </c>
      <c r="L153" s="6">
        <f t="shared" si="13"/>
        <v>1326244.6300000008</v>
      </c>
      <c r="M153" s="6">
        <f t="shared" si="14"/>
        <v>90.95579426153459</v>
      </c>
      <c r="N153" s="6">
        <f t="shared" si="15"/>
        <v>1562240.6300000008</v>
      </c>
      <c r="O153" s="6">
        <f t="shared" si="16"/>
        <v>1097240.6300000008</v>
      </c>
      <c r="P153" s="6">
        <f t="shared" si="17"/>
        <v>88.47752466993798</v>
      </c>
    </row>
    <row r="154" spans="1:16" ht="12.75">
      <c r="A154" s="4" t="s">
        <v>213</v>
      </c>
      <c r="B154" s="5" t="s">
        <v>196</v>
      </c>
      <c r="C154" s="6">
        <v>9000</v>
      </c>
      <c r="D154" s="6">
        <v>26000</v>
      </c>
      <c r="E154" s="6">
        <v>25583.333333333332</v>
      </c>
      <c r="F154" s="6">
        <v>21000</v>
      </c>
      <c r="G154" s="6">
        <v>0</v>
      </c>
      <c r="H154" s="6">
        <v>22397.36</v>
      </c>
      <c r="I154" s="6">
        <v>0</v>
      </c>
      <c r="J154" s="6">
        <v>0</v>
      </c>
      <c r="K154" s="6">
        <f t="shared" si="12"/>
        <v>4583.333333333332</v>
      </c>
      <c r="L154" s="6">
        <f t="shared" si="13"/>
        <v>5000</v>
      </c>
      <c r="M154" s="6">
        <f t="shared" si="14"/>
        <v>82.08469055374593</v>
      </c>
      <c r="N154" s="6">
        <f t="shared" si="15"/>
        <v>3602.6399999999994</v>
      </c>
      <c r="O154" s="6">
        <f t="shared" si="16"/>
        <v>3185.9733333333315</v>
      </c>
      <c r="P154" s="6">
        <f t="shared" si="17"/>
        <v>87.54668403908795</v>
      </c>
    </row>
    <row r="155" spans="1:16" ht="38.25">
      <c r="A155" s="4" t="s">
        <v>332</v>
      </c>
      <c r="B155" s="5" t="s">
        <v>333</v>
      </c>
      <c r="C155" s="6">
        <v>0</v>
      </c>
      <c r="D155" s="6">
        <v>6177041</v>
      </c>
      <c r="E155" s="6">
        <v>6161014</v>
      </c>
      <c r="F155" s="6">
        <v>4335125.11</v>
      </c>
      <c r="G155" s="6">
        <v>0</v>
      </c>
      <c r="H155" s="6">
        <v>4178894.25</v>
      </c>
      <c r="I155" s="6">
        <v>156230.86</v>
      </c>
      <c r="J155" s="6">
        <v>0</v>
      </c>
      <c r="K155" s="6">
        <f t="shared" si="12"/>
        <v>1825888.8899999997</v>
      </c>
      <c r="L155" s="6">
        <f t="shared" si="13"/>
        <v>1841915.8899999997</v>
      </c>
      <c r="M155" s="6">
        <f t="shared" si="14"/>
        <v>70.36382501322022</v>
      </c>
      <c r="N155" s="6">
        <f t="shared" si="15"/>
        <v>1998146.75</v>
      </c>
      <c r="O155" s="6">
        <f t="shared" si="16"/>
        <v>1982119.75</v>
      </c>
      <c r="P155" s="6">
        <f t="shared" si="17"/>
        <v>67.82802717215056</v>
      </c>
    </row>
    <row r="156" spans="1:16" ht="12.75">
      <c r="A156" s="10" t="s">
        <v>214</v>
      </c>
      <c r="B156" s="11" t="s">
        <v>215</v>
      </c>
      <c r="C156" s="12">
        <v>21155219</v>
      </c>
      <c r="D156" s="12">
        <v>140216498.2</v>
      </c>
      <c r="E156" s="12">
        <v>134472261.2833333</v>
      </c>
      <c r="F156" s="12">
        <v>82884961.68</v>
      </c>
      <c r="G156" s="12">
        <v>0</v>
      </c>
      <c r="H156" s="12">
        <v>101938637.1600001</v>
      </c>
      <c r="I156" s="12">
        <v>3214174.33</v>
      </c>
      <c r="J156" s="12">
        <v>1050223.91</v>
      </c>
      <c r="K156" s="12">
        <f t="shared" si="12"/>
        <v>51587299.603333294</v>
      </c>
      <c r="L156" s="12">
        <f t="shared" si="13"/>
        <v>57331536.51999998</v>
      </c>
      <c r="M156" s="12">
        <f t="shared" si="14"/>
        <v>61.63721862709012</v>
      </c>
      <c r="N156" s="12">
        <f t="shared" si="15"/>
        <v>38277861.03999989</v>
      </c>
      <c r="O156" s="12">
        <f t="shared" si="16"/>
        <v>32533624.1233332</v>
      </c>
      <c r="P156" s="12">
        <f t="shared" si="17"/>
        <v>75.80644230055387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2016-11-14T10:55:11Z</dcterms:modified>
  <cp:category/>
  <cp:version/>
  <cp:contentType/>
  <cp:contentStatus/>
</cp:coreProperties>
</file>